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11640"/>
  </bookViews>
  <sheets>
    <sheet name="баланс ээ на 2014 г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b">#REF!</definedName>
    <definedName name="\c">#REF!</definedName>
    <definedName name="\d">#REF!</definedName>
    <definedName name="\q">#REF!</definedName>
    <definedName name="\t">#REF!</definedName>
    <definedName name="\v">#REF!</definedName>
    <definedName name="__Num2">#REF!</definedName>
    <definedName name="_Num2">#REF!</definedName>
    <definedName name="APR">#REF!</definedName>
    <definedName name="AUG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BLOCK">#REF!</definedName>
    <definedName name="BLOCK_ET">[1]TEHSHEET!#REF!</definedName>
    <definedName name="BOIL_B">#REF!</definedName>
    <definedName name="BOIL_DEL">[1]TEHSHEET!#REF!</definedName>
    <definedName name="BOIL_ET">[1]TEHSHEET!#REF!</definedName>
    <definedName name="BOIL_OPT">#REF!</definedName>
    <definedName name="BOIL_ROZN">#REF!</definedName>
    <definedName name="CONS">#REF!</definedName>
    <definedName name="CONS_ET">[1]TEHSHEET!#REF!</definedName>
    <definedName name="Contents">#REF!</definedName>
    <definedName name="CUR_VER">[2]Заголовок!$B$21</definedName>
    <definedName name="DATA">#REF!</definedName>
    <definedName name="DATE">#REF!</definedName>
    <definedName name="DEC">#REF!</definedName>
    <definedName name="DOC">#REF!</definedName>
    <definedName name="Down_range">#REF!</definedName>
    <definedName name="ESO_ET">#REF!</definedName>
    <definedName name="ESO_PROT">#REF!,#REF!,#REF!,[0]!P1_ESO_PROT</definedName>
    <definedName name="ESOcom">#REF!</definedName>
    <definedName name="F10_CONS">#REF!</definedName>
    <definedName name="F10_CONS_ET">[1]TEHSHEET!#REF!</definedName>
    <definedName name="F10_SCOPE">#REF!</definedName>
    <definedName name="F10_SUPL_ET">[1]TEHSHEET!#REF!</definedName>
    <definedName name="F10_SUPL_OPT">#REF!</definedName>
    <definedName name="F10_SUPL_ROZN">#REF!</definedName>
    <definedName name="F9_CONS">#REF!</definedName>
    <definedName name="F9_CONS_ET">[1]TEHSHEET!#REF!</definedName>
    <definedName name="F9_SCOPE">#REF!</definedName>
    <definedName name="F9_SUPL_ET">[1]TEHSHEET!#REF!</definedName>
    <definedName name="F9_SUPL_OPT">#REF!</definedName>
    <definedName name="F9_SUPL_ROZN">#REF!</definedName>
    <definedName name="FEB">#REF!</definedName>
    <definedName name="FUEL">#REF!</definedName>
    <definedName name="GES_DATA">#REF!</definedName>
    <definedName name="GES_LIST">#REF!</definedName>
    <definedName name="GES3_DATA">#REF!</definedName>
    <definedName name="GRES_DATA">#REF!</definedName>
    <definedName name="GRES_LIST">#REF!</definedName>
    <definedName name="GTP_ET">[1]TEHSHEET!#REF!</definedName>
    <definedName name="gtty">#REF!,#REF!,#REF!,[0]!P1_ESO_PROT</definedName>
    <definedName name="H?Address">#REF!</definedName>
    <definedName name="H?Description">#REF!</definedName>
    <definedName name="H?EntityName">#REF!</definedName>
    <definedName name="H?Name">#REF!</definedName>
    <definedName name="H?OKATO">#REF!</definedName>
    <definedName name="H?OKFS">#REF!</definedName>
    <definedName name="H?OKOGU">#REF!</definedName>
    <definedName name="H?OKONX">#REF!</definedName>
    <definedName name="H?OKOPF">#REF!</definedName>
    <definedName name="H?OKPO">#REF!</definedName>
    <definedName name="H?OKVD">#REF!</definedName>
    <definedName name="H?Period">#REF!</definedName>
    <definedName name="H?Table">#REF!</definedName>
    <definedName name="H?Title">#REF!</definedName>
    <definedName name="Helper_ТЭС_Котельные">[3]Справочники!$A$2:$A$4,[3]Справочники!$A$16:$A$18</definedName>
    <definedName name="INN">#REF!</definedName>
    <definedName name="JAN">#REF!</definedName>
    <definedName name="JUL">#REF!</definedName>
    <definedName name="JUN">#REF!</definedName>
    <definedName name="LABEL">#REF!</definedName>
    <definedName name="MAR">#REF!</definedName>
    <definedName name="MAY">#REF!</definedName>
    <definedName name="MO">#REF!</definedName>
    <definedName name="MONTH">#REF!</definedName>
    <definedName name="NOM">#REF!</definedName>
    <definedName name="NOV">#REF!</definedName>
    <definedName name="NSRF">#REF!</definedName>
    <definedName name="Num">#REF!</definedName>
    <definedName name="OCT">#REF!</definedName>
    <definedName name="OKTMO">#REF!</definedName>
    <definedName name="ORE">[4]TEHSHEET!$G$16:$G$138</definedName>
    <definedName name="Org_list">#REF!</definedName>
    <definedName name="OTH_DATA">#REF!</definedName>
    <definedName name="OTH_LIST">#REF!</definedName>
    <definedName name="P1_ESO_PROT" hidden="1">#REF!,#REF!,#REF!,#REF!,#REF!,#REF!,#REF!,#REF!</definedName>
    <definedName name="P1_SBT_PROT" hidden="1">#REF!,#REF!,#REF!,#REF!,#REF!,#REF!,#REF!</definedName>
    <definedName name="P1_SCOPE_16_PRT">'[5]16'!$E$15:$I$16,'[5]16'!$E$18:$I$20,'[5]16'!$E$23:$I$23,'[5]16'!$E$26:$I$26,'[5]16'!$E$29:$I$29,'[5]16'!$E$32:$I$32,'[5]16'!$E$35:$I$35,'[5]16'!$B$34,'[5]16'!$B$37</definedName>
    <definedName name="P1_SCOPE_17_PRT">'[5]17'!$E$13:$H$21,'[5]17'!$J$9:$J$11,'[5]17'!$J$13:$J$21,'[5]17'!$E$24:$H$26,'[5]17'!$E$28:$H$36,'[5]17'!$J$24:$M$26,'[5]17'!$J$28:$M$36,'[5]17'!$E$39:$H$41</definedName>
    <definedName name="P1_SCOPE_4_PRT">'[5]4'!$F$23:$I$23,'[5]4'!$F$25:$I$25,'[5]4'!$F$27:$I$31,'[5]4'!$K$14:$N$20,'[5]4'!$K$23:$N$23,'[5]4'!$K$25:$N$25,'[5]4'!$K$27:$N$31,'[5]4'!$P$14:$S$20,'[5]4'!$P$23:$S$23</definedName>
    <definedName name="P1_SCOPE_5_PRT">'[5]5'!$F$23:$I$23,'[5]5'!$F$25:$I$25,'[5]5'!$F$27:$I$31,'[5]5'!$K$14:$N$21,'[5]5'!$K$23:$N$23,'[5]5'!$K$25:$N$25,'[5]5'!$K$27:$N$31,'[5]5'!$P$14:$S$21,'[5]5'!$P$23:$S$23</definedName>
    <definedName name="P1_SCOPE_F1_PRT">'[5]Ф-1 (для АО-энерго)'!$D$74:$E$84,'[5]Ф-1 (для АО-энерго)'!$D$71:$E$72,'[5]Ф-1 (для АО-энерго)'!$D$66:$E$69,'[5]Ф-1 (для АО-энерго)'!$D$61:$E$64</definedName>
    <definedName name="P1_SCOPE_F2_PRT">'[5]Ф-2 (для АО-энерго)'!$G$56,'[5]Ф-2 (для АО-энерго)'!$E$55:$E$56,'[5]Ф-2 (для АО-энерго)'!$F$55:$G$55,'[5]Ф-2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>[5]перекрестка!$H$15:$H$19,[5]перекрестка!$H$21:$H$25,[5]перекрестка!$J$14:$J$25,[5]перекрестка!$K$15:$K$19,[5]перекрестка!$K$21:$K$25</definedName>
    <definedName name="P1_SCOPE_SV_LD1">[5]свод!$E$70:$M$79,[5]свод!$E$81:$M$81,[5]свод!$E$83:$M$88,[5]свод!$E$90:$M$90,[5]свод!$E$92:$M$96,[5]свод!$E$98:$M$98,[5]свод!$E$101:$M$102</definedName>
    <definedName name="P1_SCOPE_SV_PRT">[5]свод!$E$23:$H$26,[5]свод!$E$28:$I$29,[5]свод!$E$32:$I$36,[5]свод!$E$38:$I$40,[5]свод!$E$42:$I$53,[5]свод!$E$55:$I$56,[5]свод!$E$58:$I$63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_Protect" hidden="1">#REF!,#REF!,#REF!,#REF!,#REF!,#REF!,#REF!,#REF!</definedName>
    <definedName name="P1_T17?L4">'[3]29'!$J$18:$J$25,'[3]29'!$G$18:$G$25,'[3]29'!$G$35:$G$42,'[3]29'!$J$35:$J$42,'[3]29'!$G$60,'[3]29'!$J$60,'[3]29'!$M$60,'[3]29'!$P$60,'[3]29'!$P$18:$P$25,'[3]29'!$G$9:$G$16</definedName>
    <definedName name="P1_T17?unit?РУБ.ГКАЛ">'[3]29'!$F$44:$F$51,'[3]29'!$I$44:$I$51,'[3]29'!$L$44:$L$51,'[3]29'!$F$18:$F$25,'[3]29'!$I$60,'[3]29'!$L$60,'[3]29'!$O$60,'[3]29'!$F$60,'[3]29'!$F$9:$F$16,'[3]29'!$I$9:$I$16</definedName>
    <definedName name="P1_T17?unit?ТГКАЛ">'[3]29'!$M$18:$M$25,'[3]29'!$J$18:$J$25,'[3]29'!$G$18:$G$25,'[3]29'!$G$35:$G$42,'[3]29'!$J$35:$J$42,'[3]29'!$G$60,'[3]29'!$J$60,'[3]29'!$M$60,'[3]29'!$P$60,'[3]29'!$G$9:$G$16</definedName>
    <definedName name="P1_T17_Protection">'[3]29'!$O$47:$P$51,'[3]29'!$L$47:$M$51,'[3]29'!$L$53:$M$53,'[3]29'!$L$55:$M$59,'[3]29'!$O$53:$P$53,'[3]29'!$O$55:$P$59,'[3]29'!$F$12:$G$16,'[3]29'!$F$10:$G$10</definedName>
    <definedName name="P1_T18.2_Protect" hidden="1">#REF!,#REF!,#REF!,#REF!,#REF!,#REF!,#REF!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21_Protection">'[3]21'!$O$31:$S$33,'[3]21'!$E$11,'[3]21'!$G$11:$K$11,'[3]21'!$M$11,'[3]21'!$O$11:$S$11,'[3]21'!$E$14:$E$16,'[3]21'!$G$14:$K$16,'[3]21'!$M$14:$M$16,'[3]21'!$O$14:$S$16</definedName>
    <definedName name="P1_T23_Protection">'[3]23'!$F$9:$J$25,'[3]23'!$O$9:$P$25,'[3]23'!$A$32:$A$34,'[3]23'!$F$32:$J$34,'[3]23'!$O$32:$P$34,'[3]23'!$A$37:$A$53,'[3]23'!$F$37:$J$53,'[3]23'!$O$37:$P$53</definedName>
    <definedName name="P1_T25_protection">'[3]25'!$G$8:$J$21,'[3]25'!$G$24:$J$28,'[3]25'!$G$30:$J$33,'[3]25'!$G$35:$J$37,'[3]25'!$G$41:$J$42,'[3]25'!$L$8:$O$21,'[3]25'!$L$24:$O$28,'[3]25'!$L$30:$O$33</definedName>
    <definedName name="P1_T26_Protection">'[3]26'!$B$34:$B$36,'[3]26'!$F$8:$I$8,'[3]26'!$F$10:$I$11,'[3]26'!$F$13:$I$15,'[3]26'!$F$18:$I$19,'[3]26'!$F$22:$I$24,'[3]26'!$F$26:$I$26,'[3]26'!$F$29:$I$32</definedName>
    <definedName name="P1_T27_Protection">'[3]27'!$B$34:$B$36,'[3]27'!$F$8:$I$8,'[3]27'!$F$10:$I$11,'[3]27'!$F$13:$I$15,'[3]27'!$F$18:$I$19,'[3]27'!$F$22:$I$24,'[3]27'!$F$26:$I$26,'[3]27'!$F$29:$I$32</definedName>
    <definedName name="P1_T28?axis?R?ПЭ">'[3]28'!$D$16:$I$18,'[3]28'!$D$22:$I$24,'[3]28'!$D$28:$I$30,'[3]28'!$D$37:$I$39,'[3]28'!$D$42:$I$44,'[3]28'!$D$48:$I$50,'[3]28'!$D$54:$I$56,'[3]28'!$D$63:$I$65</definedName>
    <definedName name="P1_T28?axis?R?ПЭ?">'[3]28'!$B$16:$B$18,'[3]28'!$B$22:$B$24,'[3]28'!$B$28:$B$30,'[3]28'!$B$37:$B$39,'[3]28'!$B$42:$B$44,'[3]28'!$B$48:$B$50,'[3]28'!$B$54:$B$56,'[3]28'!$B$63:$B$65</definedName>
    <definedName name="P1_T28?Data">'[3]28'!$G$242:$H$265,'[3]28'!$D$242:$E$265,'[3]28'!$G$216:$H$239,'[3]28'!$D$268:$E$292,'[3]28'!$G$268:$H$292,'[3]28'!$D$216:$E$239,'[3]28'!$G$190:$H$213</definedName>
    <definedName name="P1_T28_Protection">'[3]28'!$B$74:$B$76,'[3]28'!$B$80:$B$82,'[3]28'!$B$89:$B$91,'[3]28'!$B$94:$B$96,'[3]28'!$B$100:$B$102,'[3]28'!$B$106:$B$108,'[3]28'!$B$115:$B$117,'[3]28'!$B$120:$B$122</definedName>
    <definedName name="P1_T4_Protect" hidden="1">'[6]4'!#REF!,'[6]4'!#REF!,'[6]4'!#REF!,'[6]4'!#REF!,'[6]4'!#REF!,'[6]4'!#REF!,'[6]4'!#REF!,'[6]4'!#REF!,'[6]4'!#REF!</definedName>
    <definedName name="P1_T6_Protect" hidden="1">#REF!,#REF!,#REF!,#REF!,#REF!,#REF!,#REF!,#REF!,#REF!</definedName>
    <definedName name="P10_T1_Protect" hidden="1">#REF!,#REF!,#REF!,#REF!,#REF!</definedName>
    <definedName name="P10_T28_Protection">'[3]28'!$G$167:$H$169,'[3]28'!$D$172:$E$174,'[3]28'!$G$172:$H$174,'[3]28'!$D$178:$E$180,'[3]28'!$G$178:$H$181,'[3]28'!$D$184:$E$186,'[3]28'!$G$184:$H$186</definedName>
    <definedName name="P11_T1_Protect" hidden="1">#REF!,#REF!,#REF!,#REF!,#REF!</definedName>
    <definedName name="P11_T28_Protection">'[3]28'!$D$193:$E$195,'[3]28'!$G$193:$H$195,'[3]28'!$D$198:$E$200,'[3]28'!$G$198:$H$200,'[3]28'!$D$204:$E$206,'[3]28'!$G$204:$H$206,'[3]28'!$D$210:$E$212,'[3]28'!$B$68:$B$70</definedName>
    <definedName name="P12_T1_Protect" hidden="1">#REF!,#REF!,#REF!,#REF!,#REF!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hidden="1">#REF!,#REF!,#REF!,P1_T1_Protect,[0]!P2_T1_Protect,[0]!P3_T1_Protect,[0]!P4_T1_Protect</definedName>
    <definedName name="P19_T1_Protect" hidden="1">[0]!P5_T1_Protect,[0]!P6_T1_Protect,[0]!P7_T1_Protect,[0]!P8_T1_Protect,[0]!P9_T1_Protect,P10_T1_Protect,P11_T1_Protect,P12_T1_Protect,P13_T1_Protect,P14_T1_Protect</definedName>
    <definedName name="P2_SCOPE_16_PRT">'[5]16'!$E$38:$I$38,'[5]16'!$E$41:$I$41,'[5]16'!$E$45:$I$47,'[5]16'!$E$49:$I$49,'[5]16'!$E$53:$I$54,'[5]16'!$E$56:$I$57,'[5]16'!$E$59:$I$59,'[5]16'!$E$9:$I$13</definedName>
    <definedName name="P2_SCOPE_4_PRT">'[5]4'!$P$25:$S$25,'[5]4'!$P$27:$S$31,'[5]4'!$U$14:$X$20,'[5]4'!$U$23:$X$23,'[5]4'!$U$25:$X$25,'[5]4'!$U$27:$X$31,'[5]4'!$Z$14:$AC$20,'[5]4'!$Z$23:$AC$23,'[5]4'!$Z$25:$AC$25</definedName>
    <definedName name="P2_SCOPE_5_PRT">'[5]5'!$P$25:$S$25,'[5]5'!$P$27:$S$31,'[5]5'!$U$14:$X$21,'[5]5'!$U$23:$X$23,'[5]5'!$U$25:$X$25,'[5]5'!$U$27:$X$31,'[5]5'!$Z$14:$AC$21,'[5]5'!$Z$23:$AC$23,'[5]5'!$Z$25:$AC$25</definedName>
    <definedName name="P2_SCOPE_F1_PRT">'[5]Ф-1 (для АО-энерго)'!$D$56:$E$59,'[5]Ф-1 (для АО-энерго)'!$D$34:$E$50,'[5]Ф-1 (для АО-энерго)'!$D$32:$E$32,'[5]Ф-1 (для АО-энерго)'!$D$23:$E$30</definedName>
    <definedName name="P2_SCOPE_F2_PRT">'[5]Ф-2 (для АО-энерго)'!$D$52:$G$54,'[5]Ф-2 (для АО-энерго)'!$C$21:$E$42,'[5]Ф-2 (для АО-энерго)'!$A$12:$E$12,'[5]Ф-2 (для АО-энерго)'!$C$8:$E$11</definedName>
    <definedName name="P2_SCOPE_PER_PRT">[5]перекрестка!$N$14:$N$25,[5]перекрестка!$N$27:$N$31,[5]перекрестка!$J$27:$K$31,[5]перекрестка!$F$27:$H$31,[5]перекрестка!$F$33:$H$37</definedName>
    <definedName name="P2_SCOPE_SV_PRT">[5]свод!$E$72:$I$79,[5]свод!$E$81:$I$81,[5]свод!$E$85:$H$88,[5]свод!$E$90:$I$90,[5]свод!$E$107:$I$112,[5]свод!$E$114:$I$117,[5]свод!$E$124:$H$127</definedName>
    <definedName name="P2_T1_Protect" hidden="1">#REF!,#REF!,#REF!,#REF!,#REF!,#REF!</definedName>
    <definedName name="P2_T17?L4">'[3]29'!$J$9:$J$16,'[3]29'!$M$9:$M$16,'[3]29'!$P$9:$P$16,'[3]29'!$G$44:$G$51,'[3]29'!$J$44:$J$51,'[3]29'!$M$44:$M$51,'[3]29'!$M$35:$M$42,'[3]29'!$P$35:$P$42,'[3]29'!$P$44:$P$51</definedName>
    <definedName name="P2_T17?unit?РУБ.ГКАЛ">'[3]29'!$I$18:$I$25,'[3]29'!$L$9:$L$16,'[3]29'!$L$18:$L$25,'[3]29'!$O$9:$O$16,'[3]29'!$F$35:$F$42,'[3]29'!$I$35:$I$42,'[3]29'!$L$35:$L$42,'[3]29'!$O$35:$O$51</definedName>
    <definedName name="P2_T17?unit?ТГКАЛ">'[3]29'!$J$9:$J$16,'[3]29'!$M$9:$M$16,'[3]29'!$P$9:$P$16,'[3]29'!$M$35:$M$42,'[3]29'!$P$35:$P$42,'[3]29'!$G$44:$G$51,'[3]29'!$J$44:$J$51,'[3]29'!$M$44:$M$51,'[3]29'!$P$44:$P$51</definedName>
    <definedName name="P2_T17_Protection">'[3]29'!$F$19:$G$19,'[3]29'!$F$21:$G$25,'[3]29'!$F$27:$G$27,'[3]29'!$F$29:$G$33,'[3]29'!$F$36:$G$36,'[3]29'!$F$38:$G$42,'[3]29'!$F$45:$G$45,'[3]29'!$F$47:$G$51</definedName>
    <definedName name="P2_T21_Protection">'[3]21'!$E$20:$E$22,'[3]21'!$G$20:$K$22,'[3]21'!$M$20:$M$22,'[3]21'!$O$20:$S$22,'[3]21'!$E$26:$E$28,'[3]21'!$G$26:$K$28,'[3]21'!$M$26:$M$28,'[3]21'!$O$26:$S$28</definedName>
    <definedName name="P2_T25_protection">'[3]25'!$L$35:$O$37,'[3]25'!$L$41:$O$42,'[3]25'!$Q$8:$T$21,'[3]25'!$Q$24:$T$28,'[3]25'!$Q$30:$T$33,'[3]25'!$Q$35:$T$37,'[3]25'!$Q$41:$T$42,'[3]25'!$B$35:$B$37</definedName>
    <definedName name="P2_T26_Protection">'[3]26'!$F$34:$I$36,'[3]26'!$K$8:$N$8,'[3]26'!$K$10:$N$11,'[3]26'!$K$13:$N$15,'[3]26'!$K$18:$N$19,'[3]26'!$K$22:$N$24,'[3]26'!$K$26:$N$26,'[3]26'!$K$29:$N$32</definedName>
    <definedName name="P2_T27_Protection">'[3]27'!$F$34:$I$36,'[3]27'!$K$8:$N$8,'[3]27'!$K$10:$N$11,'[3]27'!$K$13:$N$15,'[3]27'!$K$18:$N$19,'[3]27'!$K$22:$N$24,'[3]27'!$K$26:$N$26,'[3]27'!$K$29:$N$32</definedName>
    <definedName name="P2_T28?axis?R?ПЭ">'[3]28'!$D$68:$I$70,'[3]28'!$D$74:$I$76,'[3]28'!$D$80:$I$82,'[3]28'!$D$89:$I$91,'[3]28'!$D$94:$I$96,'[3]28'!$D$100:$I$102,'[3]28'!$D$106:$I$108,'[3]28'!$D$115:$I$117</definedName>
    <definedName name="P2_T28?axis?R?ПЭ?">'[3]28'!$B$68:$B$70,'[3]28'!$B$74:$B$76,'[3]28'!$B$80:$B$82,'[3]28'!$B$89:$B$91,'[3]28'!$B$94:$B$96,'[3]28'!$B$100:$B$102,'[3]28'!$B$106:$B$108,'[3]28'!$B$115:$B$117</definedName>
    <definedName name="P2_T28_Protection">'[3]28'!$B$126:$B$128,'[3]28'!$B$132:$B$134,'[3]28'!$B$141:$B$143,'[3]28'!$B$146:$B$148,'[3]28'!$B$152:$B$154,'[3]28'!$B$158:$B$160,'[3]28'!$B$167:$B$169</definedName>
    <definedName name="P2_T4_Protect" hidden="1">'[6]4'!#REF!,'[6]4'!#REF!,'[6]4'!#REF!,'[6]4'!#REF!,'[6]4'!#REF!,'[6]4'!#REF!,'[6]4'!$D$11:$G$17,'[6]4'!$D$20:$G$20,'[6]4'!$D$22:$G$22</definedName>
    <definedName name="P3_SCOPE_F1_PRT">'[5]Ф-1 (для АО-энерго)'!$E$16:$E$17,'[5]Ф-1 (для АО-энерго)'!$C$4:$D$4,'[5]Ф-1 (для АО-энерго)'!$C$7:$E$10,'[5]Ф-1 (для АО-энерго)'!$A$11:$E$11</definedName>
    <definedName name="P3_SCOPE_PER_PRT">[5]перекрестка!$J$33:$K$37,[5]перекрестка!$N$33:$N$37,[5]перекрестка!$F$39:$H$43,[5]перекрестка!$J$39:$K$43,[5]перекрестка!$N$39:$N$43</definedName>
    <definedName name="P3_SCOPE_SV_PRT">[5]свод!$D$135:$G$135,[5]свод!$I$135:$I$140,[5]свод!$H$137:$H$140,[5]свод!$D$138:$G$140,[5]свод!$E$15:$I$16,[5]свод!$E$120:$I$121,[5]свод!$E$18:$I$19</definedName>
    <definedName name="P3_T1_Protect" hidden="1">#REF!,#REF!,#REF!,#REF!,#REF!</definedName>
    <definedName name="P3_T17_Protection">'[3]29'!$F$53:$G$53,'[3]29'!$F$55:$G$59,'[3]29'!$I$55:$J$59,'[3]29'!$I$53:$J$53,'[3]29'!$I$47:$J$51,'[3]29'!$I$45:$J$45,'[3]29'!$I$38:$J$42,'[3]29'!$I$36:$J$36</definedName>
    <definedName name="P3_T21_Protection">'[3]21'!$E$31:$E$33,'[3]21'!$G$31:$K$33,'[3]21'!$B$14:$B$16,'[3]21'!$B$20:$B$22,'[3]21'!$B$26:$B$28,'[3]21'!$B$31:$B$33,'[3]21'!$M$31:$M$33,P1_T21_Protection</definedName>
    <definedName name="P3_T27_Protection">'[3]27'!$K$34:$N$36,'[3]27'!$P$8:$S$8,'[3]27'!$P$10:$S$11,'[3]27'!$P$13:$S$15,'[3]27'!$P$18:$S$19,'[3]27'!$P$22:$S$24,'[3]27'!$P$26:$S$26,'[3]27'!$P$29:$S$32</definedName>
    <definedName name="P3_T28?axis?R?ПЭ">'[3]28'!$D$120:$I$122,'[3]28'!$D$126:$I$128,'[3]28'!$D$132:$I$134,'[3]28'!$D$141:$I$143,'[3]28'!$D$146:$I$148,'[3]28'!$D$152:$I$154,'[3]28'!$D$158:$I$160</definedName>
    <definedName name="P3_T28?axis?R?ПЭ?">'[3]28'!$B$120:$B$122,'[3]28'!$B$126:$B$128,'[3]28'!$B$132:$B$134,'[3]28'!$B$141:$B$143,'[3]28'!$B$146:$B$148,'[3]28'!$B$152:$B$154,'[3]28'!$B$158:$B$160</definedName>
    <definedName name="P3_T28_Protection">'[3]28'!$B$172:$B$174,'[3]28'!$B$178:$B$180,'[3]28'!$B$184:$B$186,'[3]28'!$B$193:$B$195,'[3]28'!$B$198:$B$200,'[3]28'!$B$204:$B$206,'[3]28'!$B$210:$B$212</definedName>
    <definedName name="P4_SCOPE_F1_PRT">'[5]Ф-1 (для АО-энерго)'!$C$13:$E$13,'[5]Ф-1 (для АО-энерго)'!$A$14:$E$14,'[5]Ф-1 (для АО-энерго)'!$C$23:$C$50,'[5]Ф-1 (для АО-энерго)'!$C$54:$C$95</definedName>
    <definedName name="P4_SCOPE_PER_PRT">[5]перекрестка!$F$45:$H$49,[5]перекрестка!$J$45:$K$49,[5]перекрестка!$N$45:$N$49,[5]перекрестка!$F$53:$G$64,[5]перекрестка!$H$54:$H$58</definedName>
    <definedName name="P4_T1_Protect" hidden="1">#REF!,#REF!,#REF!,#REF!,#REF!,#REF!</definedName>
    <definedName name="P4_T17_Protection">'[3]29'!$I$29:$J$33,'[3]29'!$I$27:$J$27,'[3]29'!$I$21:$J$25,'[3]29'!$I$19:$J$19,'[3]29'!$I$12:$J$16,'[3]29'!$I$10:$J$10,'[3]29'!$L$10:$M$10,'[3]29'!$L$12:$M$16</definedName>
    <definedName name="P4_T28?axis?R?ПЭ">'[3]28'!$D$167:$I$169,'[3]28'!$D$172:$I$174,'[3]28'!$D$178:$I$180,'[3]28'!$D$184:$I$186,'[3]28'!$D$193:$I$195,'[3]28'!$D$198:$I$200,'[3]28'!$D$204:$I$206</definedName>
    <definedName name="P4_T28?axis?R?ПЭ?">'[3]28'!$B$167:$B$169,'[3]28'!$B$172:$B$174,'[3]28'!$B$178:$B$180,'[3]28'!$B$184:$B$186,'[3]28'!$B$193:$B$195,'[3]28'!$B$198:$B$200,'[3]28'!$B$204:$B$206</definedName>
    <definedName name="P4_T28_Protection">'[3]28'!$B$219:$B$221,'[3]28'!$B$224:$B$226,'[3]28'!$B$230:$B$232,'[3]28'!$B$236:$B$238,'[3]28'!$B$245:$B$247,'[3]28'!$B$250:$B$252,'[3]28'!$B$256:$B$258</definedName>
    <definedName name="P5_SCOPE_PER_PRT">[5]перекрестка!$H$60:$H$64,[5]перекрестка!$J$53:$J$64,[5]перекрестка!$K$54:$K$58,[5]перекрестка!$K$60:$K$64,[5]перекрестка!$N$53:$N$64</definedName>
    <definedName name="P5_T1_Protect" hidden="1">#REF!,#REF!,#REF!,#REF!,#REF!</definedName>
    <definedName name="P5_T17_Protection">'[3]29'!$L$19:$M$19,'[3]29'!$L$21:$M$27,'[3]29'!$L$29:$M$33,'[3]29'!$L$36:$M$36,'[3]29'!$L$38:$M$42,'[3]29'!$L$45:$M$45,'[3]29'!$O$10:$P$10,'[3]29'!$O$12:$P$16</definedName>
    <definedName name="P5_T28?axis?R?ПЭ">'[3]28'!$D$210:$I$212,'[3]28'!$D$219:$I$221,'[3]28'!$D$224:$I$226,'[3]28'!$D$230:$I$232,'[3]28'!$D$236:$I$238,'[3]28'!$D$245:$I$247,'[3]28'!$D$250:$I$252</definedName>
    <definedName name="P5_T28?axis?R?ПЭ?">'[3]28'!$B$210:$B$212,'[3]28'!$B$219:$B$221,'[3]28'!$B$224:$B$226,'[3]28'!$B$230:$B$232,'[3]28'!$B$236:$B$238,'[3]28'!$B$245:$B$247,'[3]28'!$B$250:$B$252</definedName>
    <definedName name="P5_T28_Protection">'[3]28'!$B$262:$B$264,'[3]28'!$B$271:$B$273,'[3]28'!$B$276:$B$278,'[3]28'!$B$282:$B$284,'[3]28'!$B$288:$B$291,'[3]28'!$B$11:$B$13,'[3]28'!$B$16:$B$18,'[3]28'!$B$22:$B$24</definedName>
    <definedName name="P6_SCOPE_PER_PRT">[5]перекрестка!$F$66:$H$70,[5]перекрестка!$J$66:$K$70,[5]перекрестка!$N$66:$N$70,[5]перекрестка!$F$72:$H$76,[5]перекрестка!$J$72:$K$76</definedName>
    <definedName name="P6_T1_Protect" hidden="1">#REF!,#REF!,#REF!,#REF!,#REF!</definedName>
    <definedName name="P6_T17_Protection">'[3]29'!$O$19:$P$19,'[3]29'!$O$21:$P$25,'[3]29'!$O$27:$P$27,'[3]29'!$O$29:$P$33,'[3]29'!$O$36:$P$36,'[3]29'!$O$38:$P$42,'[3]29'!$O$45:$P$45,P1_T17_Protection</definedName>
    <definedName name="P6_T2.1?Protection">P1_T2.1?Protection</definedName>
    <definedName name="P6_T28?axis?R?ПЭ">'[3]28'!$D$256:$I$258,'[3]28'!$D$262:$I$264,'[3]28'!$D$271:$I$273,'[3]28'!$D$276:$I$278,'[3]28'!$D$282:$I$284,'[3]28'!$D$288:$I$291,'[3]28'!$D$11:$I$13,P1_T28?axis?R?ПЭ</definedName>
    <definedName name="P6_T28?axis?R?ПЭ?">'[3]28'!$B$256:$B$258,'[3]28'!$B$262:$B$264,'[3]28'!$B$271:$B$273,'[3]28'!$B$276:$B$278,'[3]28'!$B$282:$B$284,'[3]28'!$B$288:$B$291,'[3]28'!$B$11:$B$13,P1_T28?axis?R?ПЭ?</definedName>
    <definedName name="P6_T28_Protection">'[3]28'!$B$28:$B$30,'[3]28'!$B$37:$B$39,'[3]28'!$B$42:$B$44,'[3]28'!$B$48:$B$50,'[3]28'!$B$54:$B$56,'[3]28'!$B$63:$B$65,'[3]28'!$G$210:$H$212,'[3]28'!$D$11:$E$13</definedName>
    <definedName name="P7_SCOPE_PER_PRT">[5]перекрестка!$N$72:$N$76,[5]перекрестка!$F$78:$H$82,[5]перекрестка!$J$78:$K$82,[5]перекрестка!$N$78:$N$82,[5]перекрестка!$F$84:$H$88</definedName>
    <definedName name="P7_T1_Protect" hidden="1">#REF!,#REF!,#REF!,#REF!,#REF!</definedName>
    <definedName name="P7_T28_Protection">'[3]28'!$G$11:$H$13,'[3]28'!$D$16:$E$18,'[3]28'!$G$16:$H$18,'[3]28'!$D$22:$E$24,'[3]28'!$G$22:$H$24,'[3]28'!$D$28:$E$30,'[3]28'!$G$28:$H$30,'[3]28'!$D$37:$E$39</definedName>
    <definedName name="P8_SCOPE_PER_PRT">[5]перекрестка!$J$84:$K$88,[5]перекрестка!$N$84:$N$88,[5]перекрестка!$F$14:$G$25,P1_SCOPE_PER_PRT,P2_SCOPE_PER_PRT,P3_SCOPE_PER_PRT,P4_SCOPE_PER_PRT</definedName>
    <definedName name="P8_T1_Protect" hidden="1">#REF!,#REF!,#REF!,#REF!,#REF!</definedName>
    <definedName name="P8_T28_Protection">'[3]28'!$G$37:$H$39,'[3]28'!$D$42:$E$44,'[3]28'!$G$42:$H$44,'[3]28'!$D$48:$E$50,'[3]28'!$G$48:$H$50,'[3]28'!$D$54:$E$56,'[3]28'!$G$54:$H$56,'[3]28'!$D$89:$E$91</definedName>
    <definedName name="P9_T1_Protect" hidden="1">#REF!,#REF!,#REF!,#REF!,#REF!</definedName>
    <definedName name="P9_T28_Protection">'[3]28'!$G$89:$H$91,'[3]28'!$G$94:$H$96,'[3]28'!$D$94:$E$96,'[3]28'!$D$100:$E$102,'[3]28'!$G$100:$H$102,'[3]28'!$D$106:$E$108,'[3]28'!$G$106:$H$108,'[3]28'!$D$167:$E$169</definedName>
    <definedName name="PER_ET">#REF!</definedName>
    <definedName name="PROT">#REF!,#REF!,#REF!,#REF!,#REF!,#REF!</definedName>
    <definedName name="REG_ET">#REF!</definedName>
    <definedName name="REG_PROT">#REF!,#REF!,#REF!,#REF!,#REF!,#REF!,#REF!</definedName>
    <definedName name="REGcom">#REF!</definedName>
    <definedName name="REGION">[7]TEHSHEET!$B$2:$B$86</definedName>
    <definedName name="regions">#REF!</definedName>
    <definedName name="REGUL">#REF!</definedName>
    <definedName name="SBT_ET">#REF!</definedName>
    <definedName name="SBT_PROT">#REF!,#REF!,#REF!,#REF!,P1_SBT_PROT</definedName>
    <definedName name="SBTcom">#REF!</definedName>
    <definedName name="SCOPE">#REF!</definedName>
    <definedName name="SCOPE_16_PRT">P1_SCOPE_16_PRT,P2_SCOPE_16_PRT</definedName>
    <definedName name="SCOPE_17.1_PRT">'[5]17.1'!$D$14:$F$17,'[5]17.1'!$D$19:$F$22,'[5]17.1'!$I$9:$I$12,'[5]17.1'!$I$14:$I$17,'[5]17.1'!$I$19:$I$22,'[5]17.1'!$D$9:$F$12</definedName>
    <definedName name="SCOPE_17_PRT">'[5]17'!$J$39:$M$41,'[5]17'!$E$43:$H$51,'[5]17'!$J$43:$M$51,'[5]17'!$E$54:$H$56,'[5]17'!$E$58:$H$66,'[5]17'!$E$69:$M$81,'[5]17'!$E$9:$H$11,P1_SCOPE_17_PRT</definedName>
    <definedName name="SCOPE_24_LD">'[5]24'!$E$8:$J$47,'[5]24'!$E$49:$J$66</definedName>
    <definedName name="SCOPE_24_PRT">'[5]24'!$E$41:$I$41,'[5]24'!$E$34:$I$34,'[5]24'!$E$36:$I$36,'[5]24'!$E$43:$I$43</definedName>
    <definedName name="SCOPE_25_PRT">'[5]25'!$E$20:$I$20,'[5]25'!$E$34:$I$34,'[5]25'!$E$41:$I$41,'[5]25'!$E$8:$I$10</definedName>
    <definedName name="SCOPE_4_PRT">'[5]4'!$Z$27:$AC$31,'[5]4'!$F$14:$I$20,P1_SCOPE_4_PRT,P2_SCOPE_4_PRT</definedName>
    <definedName name="SCOPE_5_PRT">'[5]5'!$Z$27:$AC$31,'[5]5'!$F$14:$I$21,P1_SCOPE_5_PRT,P2_SCOPE_5_PRT</definedName>
    <definedName name="SCOPE_ESOLD">#REF!</definedName>
    <definedName name="SCOPE_ETALON">#REF!</definedName>
    <definedName name="SCOPE_ETALON2">#REF!</definedName>
    <definedName name="SCOPE_F1_PRT">'[5]Ф-1 (для АО-энерго)'!$D$86:$E$95,P1_SCOPE_F1_PRT,P2_SCOPE_F1_PRT,P3_SCOPE_F1_PRT,P4_SCOPE_F1_PRT</definedName>
    <definedName name="SCOPE_F2_PRT">'[5]Ф-2 (для АО-энерго)'!$C$5:$D$5,'[5]Ф-2 (для АО-энерго)'!$C$52:$C$57,'[5]Ф-2 (для АО-энерго)'!$D$57:$G$57,P1_SCOPE_F2_PRT,P2_SCOPE_F2_PRT</definedName>
    <definedName name="SCOPE_FLOAD">#REF!,P1_SCOPE_FLOAD</definedName>
    <definedName name="SCOPE_FORM46_EE1">#REF!</definedName>
    <definedName name="SCOPE_FORM46_EE1_ZAG_KOD">[1]Заголовок!#REF!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'[8]Стоимость ЭЭ'!$G$111:$AN$113,'[8]Стоимость ЭЭ'!$G$93:$AN$95,'[8]Стоимость ЭЭ'!$G$51:$AN$53</definedName>
    <definedName name="SCOPE_MO">[9]Справочники!$K$6:$K$742,[9]Справочники!#REF!</definedName>
    <definedName name="SCOPE_MUPS">[9]Свод!#REF!,[9]Свод!#REF!</definedName>
    <definedName name="SCOPE_MUPS_NAMES">[9]Свод!#REF!,[9]Свод!#REF!</definedName>
    <definedName name="SCOPE_NALOG">[10]Справочники!$R$3:$R$4</definedName>
    <definedName name="SCOPE_ORE">#REF!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[5]Справочники!$D$21:$J$22,[5]Справочники!$E$13:$I$14,[5]Справочники!$F$27:$H$28</definedName>
    <definedName name="SCOPE_SV_LD1">[5]свод!$E$104:$M$104,[5]свод!$E$106:$M$117,[5]свод!$E$120:$M$121,[5]свод!$E$123:$M$127,[5]свод!$E$10:$M$68,P1_SCOPE_SV_LD1</definedName>
    <definedName name="SCOPE_SV_PRT">P1_SCOPE_SV_PRT,P2_SCOPE_SV_PRT,P3_SCOPE_SV_PRT</definedName>
    <definedName name="SCOPE10">#REF!</definedName>
    <definedName name="SCOPE1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SCOPE">#REF!</definedName>
    <definedName name="SPR_TES_ET">#REF!</definedName>
    <definedName name="SPRAV_PROT">[9]Справочники!$E$6,[9]Справочники!$D$11:$D$902,[9]Справочники!$E$3</definedName>
    <definedName name="sq">#REF!</definedName>
    <definedName name="SV">#REF!</definedName>
    <definedName name="SV_LD">#REF!</definedName>
    <definedName name="T1?Columns">#REF!</definedName>
    <definedName name="T1?Scope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>#REF!,#REF!,P1_T16_Protect</definedName>
    <definedName name="T17.1?Equipment">#REF!</definedName>
    <definedName name="T17.1?ItemComments">#REF!</definedName>
    <definedName name="T17.1?Items">#REF!</definedName>
    <definedName name="T17.1?Scope">#REF!</definedName>
    <definedName name="T17.1_Protect">#REF!,#REF!,#REF!,#REF!,#REF!,#REF!</definedName>
    <definedName name="T17?Columns">#REF!</definedName>
    <definedName name="T17?ItemComments">#REF!</definedName>
    <definedName name="T17?Items">#REF!</definedName>
    <definedName name="T17?L7">'[3]29'!$L$60,'[3]29'!$O$60,'[3]29'!$F$60,'[3]29'!$I$60</definedName>
    <definedName name="T17?Scope">#REF!</definedName>
    <definedName name="T17?unit?ГКАЛЧ">'[3]29'!$M$26:$M$33,'[3]29'!$P$26:$P$33,'[3]29'!$G$52:$G$59,'[3]29'!$J$52:$J$59,'[3]29'!$M$52:$M$59,'[3]29'!$P$52:$P$59,'[3]29'!$G$26:$G$33,'[3]29'!$J$26:$J$33</definedName>
    <definedName name="T17?unit?РУБ.ГКАЛ">'[3]29'!$O$18:$O$25,P1_T17?unit?РУБ.ГКАЛ,P2_T17?unit?РУБ.ГКАЛ</definedName>
    <definedName name="T17?unit?ТГКАЛ">'[3]29'!$P$18:$P$25,P1_T17?unit?ТГКАЛ,P2_T17?unit?ТГКАЛ</definedName>
    <definedName name="T17?unit?ТРУБ.ГКАЛЧ.МЕС">'[3]29'!$L$26:$L$33,'[3]29'!$O$26:$O$33,'[3]29'!$F$52:$F$59,'[3]29'!$I$52:$I$59,'[3]29'!$L$52:$L$59,'[3]29'!$O$52:$O$59,'[3]29'!$F$26:$F$33,'[3]29'!$I$26:$I$33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>#REF!,#REF!,#REF!,#REF!,P1_T18.2_Protect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'[3]19'!$J$8:$M$16,'[3]19'!$C$8:$H$16</definedName>
    <definedName name="T19_Protection">'[3]19'!$E$13:$H$13,'[3]19'!$E$15:$H$15,'[3]19'!$J$8:$M$11,'[3]19'!$J$13:$M$13,'[3]19'!$J$15:$M$15,'[3]19'!$E$4:$H$4,'[3]19'!$J$4:$M$4,'[3]19'!$E$8:$H$11</definedName>
    <definedName name="T2.1?Data">#N/A</definedName>
    <definedName name="T2.1?Protection">P6_T2.1?Protection</definedName>
    <definedName name="T2.3_Protect">#REF!,#REF!</definedName>
    <definedName name="T2?Columns">#REF!</definedName>
    <definedName name="T2?Protection">P1_T2?Protection,P2_T2?Protection</definedName>
    <definedName name="T2_DiapProt">P1_T2_DiapProt,P2_T2_DiapProt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'[3]20'!$C$13:$M$13,'[3]20'!$C$15:$M$19,'[3]20'!$C$8:$M$11</definedName>
    <definedName name="T20_Protect">#REF!,#REF!</definedName>
    <definedName name="T20_Protection">'[3]20'!$E$8:$H$11,P1_T20_Protection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?axis?R?ПЭ">'[3]21'!$D$14:$S$16,'[3]21'!$D$26:$S$28,'[3]21'!$D$20:$S$22</definedName>
    <definedName name="T21?axis?R?ПЭ?">'[3]21'!$B$14:$B$16,'[3]21'!$B$26:$B$28,'[3]21'!$B$20:$B$22</definedName>
    <definedName name="T21?Data">'[3]21'!$D$14:$S$16,'[3]21'!$D$18:$S$18,'[3]21'!$D$20:$S$22,'[3]21'!$D$24:$S$24,'[3]21'!$D$26:$S$28,'[3]21'!$D$31:$S$33,'[3]21'!$D$11:$S$12</definedName>
    <definedName name="T21?L1">'[3]21'!$D$11:$S$12,'[3]21'!$D$14:$S$16,'[3]21'!$D$18:$S$18,'[3]21'!$D$20:$S$22,'[3]21'!$D$26:$S$28,'[3]21'!$D$24:$S$24</definedName>
    <definedName name="T21_Protection">P2_T21_Protection,P3_T21_Protection</definedName>
    <definedName name="T22?item_ext?ВСЕГО">'[3]22'!$E$8:$F$31,'[3]22'!$I$8:$J$31</definedName>
    <definedName name="T22?item_ext?ЭС">'[3]22'!$K$8:$L$31,'[3]22'!$G$8:$H$31</definedName>
    <definedName name="T22?L1">'[3]22'!$G$8:$G$31,'[3]22'!$I$8:$I$31,'[3]22'!$K$8:$K$31,'[3]22'!$E$8:$E$31</definedName>
    <definedName name="T22?L2">'[3]22'!$H$8:$H$31,'[3]22'!$J$8:$J$31,'[3]22'!$L$8:$L$31,'[3]22'!$F$8:$F$31</definedName>
    <definedName name="T22?unit?ГКАЛ.Ч">'[3]22'!$G$8:$G$31,'[3]22'!$I$8:$I$31,'[3]22'!$K$8:$K$31,'[3]22'!$E$8:$E$31</definedName>
    <definedName name="T22?unit?ТГКАЛ">'[3]22'!$H$8:$H$31,'[3]22'!$J$8:$J$31,'[3]22'!$L$8:$L$31,'[3]22'!$F$8:$F$31</definedName>
    <definedName name="T22_Protection">'[3]22'!$E$19:$L$23,'[3]22'!$E$25:$L$25,'[3]22'!$E$27:$L$31,'[3]22'!$E$17:$L$17</definedName>
    <definedName name="T23?axis?R?ВТОП">'[3]23'!$E$8:$P$30,'[3]23'!$E$36:$P$58</definedName>
    <definedName name="T23?axis?R?ВТОП?">'[3]23'!$C$8:$C$30,'[3]23'!$C$36:$C$58</definedName>
    <definedName name="T23?axis?R?ПЭ">'[3]23'!$E$8:$P$30,'[3]23'!$E$36:$P$58</definedName>
    <definedName name="T23?axis?R?ПЭ?">'[3]23'!$B$8:$B$30,'[3]23'!$B$36:$B$58</definedName>
    <definedName name="T23?axis?R?СЦТ">'[3]23'!$E$32:$P$34,'[3]23'!$E$60:$P$62</definedName>
    <definedName name="T23?axis?R?СЦТ?">'[3]23'!$A$60:$A$62,'[3]23'!$A$32:$A$34</definedName>
    <definedName name="T23?Data">'[3]23'!$E$37:$P$63,'[3]23'!$E$9:$P$35</definedName>
    <definedName name="T23?item_ext?ВСЕГО">'[3]23'!$A$55:$P$58,'[3]23'!$A$27:$P$30</definedName>
    <definedName name="T23?item_ext?ИТОГО">'[3]23'!$A$59:$P$59,'[3]23'!$A$31:$P$31</definedName>
    <definedName name="T23?item_ext?СЦТ">'[3]23'!$A$60:$P$62,'[3]23'!$A$32:$P$34</definedName>
    <definedName name="T23_Protection">'[3]23'!$A$60:$A$62,'[3]23'!$F$60:$J$62,'[3]23'!$O$60:$P$62,'[3]23'!$A$9:$A$25,P1_T23_Protection</definedName>
    <definedName name="T24?ItemComments">'[6]24'!#REF!</definedName>
    <definedName name="T24?Items">'[6]24'!#REF!</definedName>
    <definedName name="T24?Units">'[6]24'!#REF!</definedName>
    <definedName name="T24_Protection">'[3]24'!$E$24:$H$37,'[3]24'!$B$35:$B$37,'[3]24'!$E$41:$H$42,'[3]24'!$J$8:$M$21,'[3]24'!$J$24:$M$37,'[3]24'!$J$41:$M$42,'[3]24'!$E$8:$H$21</definedName>
    <definedName name="T25?ItemComments">'[6]25'!#REF!</definedName>
    <definedName name="T25?Items">'[6]25'!#REF!</definedName>
    <definedName name="T25?Units">'[6]25'!#REF!</definedName>
    <definedName name="T25_protection">P1_T25_protection,P2_T25_protection</definedName>
    <definedName name="T26?axis?R?ВРАС">'[3]26'!$C$34:$N$36,'[3]26'!$C$22:$N$24</definedName>
    <definedName name="T26?axis?R?ВРАС?">'[3]26'!$B$34:$B$36,'[3]26'!$B$22:$B$24</definedName>
    <definedName name="T26?L1">'[3]26'!$F$8:$N$8,'[3]26'!$C$8:$D$8</definedName>
    <definedName name="T26?L1.1">'[3]26'!$F$10:$N$10,'[3]26'!$C$10:$D$10</definedName>
    <definedName name="T26?L2">'[3]26'!$F$11:$N$11,'[3]26'!$C$11:$D$11</definedName>
    <definedName name="T26?L2.1">'[3]26'!$F$13:$N$13,'[3]26'!$C$13:$D$13</definedName>
    <definedName name="T26?L3">'[3]26'!$F$14:$N$14,'[3]26'!$C$14:$D$14</definedName>
    <definedName name="T26?L4">'[3]26'!$F$15:$N$15,'[3]26'!$C$15:$D$15</definedName>
    <definedName name="T26?L5">'[3]26'!$F$16:$N$16,'[3]26'!$C$16:$D$16</definedName>
    <definedName name="T26?L5.1">'[3]26'!$F$18:$N$18,'[3]26'!$C$18:$D$18</definedName>
    <definedName name="T26?L5.2">'[3]26'!$F$19:$N$19,'[3]26'!$C$19:$D$19</definedName>
    <definedName name="T26?L5.3">'[3]26'!$F$20:$N$20,'[3]26'!$C$20:$D$20</definedName>
    <definedName name="T26?L5.3.x">'[3]26'!$F$22:$N$24,'[3]26'!$C$22:$D$24</definedName>
    <definedName name="T26?L6">'[3]26'!$F$26:$N$26,'[3]26'!$C$26:$D$26</definedName>
    <definedName name="T26?L7">'[3]26'!$F$27:$N$27,'[3]26'!$C$27:$D$27</definedName>
    <definedName name="T26?L7.1">'[3]26'!$F$29:$N$29,'[3]26'!$C$29:$D$29</definedName>
    <definedName name="T26?L7.2">'[3]26'!$F$30:$N$30,'[3]26'!$C$30:$D$30</definedName>
    <definedName name="T26?L7.3">'[3]26'!$F$31:$N$31,'[3]26'!$C$31:$D$31</definedName>
    <definedName name="T26?L7.4">'[3]26'!$F$32:$N$32,'[3]26'!$C$32:$D$32</definedName>
    <definedName name="T26?L7.4.x">'[3]26'!$F$34:$N$36,'[3]26'!$C$34:$D$36</definedName>
    <definedName name="T26?L8">'[3]26'!$F$38:$N$38,'[3]26'!$C$38:$D$38</definedName>
    <definedName name="T26_Protection">'[3]26'!$K$34:$N$36,'[3]26'!$B$22:$B$24,P1_T26_Protection,P2_T26_Protection</definedName>
    <definedName name="T27?axis?R?ВРАС">'[3]27'!$C$34:$S$36,'[3]27'!$C$22:$S$24</definedName>
    <definedName name="T27?axis?R?ВРАС?">'[3]27'!$B$34:$B$36,'[3]27'!$B$22:$B$24</definedName>
    <definedName name="T27?Items">#REF!</definedName>
    <definedName name="T27?L1.1">'[3]27'!$F$10:$S$10,'[3]27'!$C$10:$D$10</definedName>
    <definedName name="T27?L2.1">'[3]27'!$F$13:$S$13,'[3]27'!$C$13:$D$13</definedName>
    <definedName name="T27?L5.3">'[3]27'!$F$20:$S$20,'[3]27'!$C$20:$D$20</definedName>
    <definedName name="T27?L5.3.x">'[3]27'!$F$22:$S$24,'[3]27'!$C$22:$D$24</definedName>
    <definedName name="T27?L7">'[3]27'!$F$27:$S$27,'[3]27'!$C$27:$D$27</definedName>
    <definedName name="T27?L7.1">'[3]27'!$F$29:$S$29,'[3]27'!$C$29:$D$29</definedName>
    <definedName name="T27?L7.2">'[3]27'!$F$30:$S$30,'[3]27'!$C$30:$D$30</definedName>
    <definedName name="T27?L7.3">'[3]27'!$F$31:$S$31,'[3]27'!$C$31:$D$31</definedName>
    <definedName name="T27?L7.4">'[3]27'!$F$32:$S$32,'[3]27'!$C$32:$D$32</definedName>
    <definedName name="T27?L7.4.x">'[3]27'!$F$34:$S$36,'[3]27'!$C$34:$D$36</definedName>
    <definedName name="T27?L8">'[3]27'!$F$38:$S$38,'[3]27'!$C$38:$D$38</definedName>
    <definedName name="T27?Scope">#REF!</definedName>
    <definedName name="T27?НАП">#REF!</definedName>
    <definedName name="T27?ПОТ">#REF!</definedName>
    <definedName name="T27_Protect">#REF!,#REF!,#REF!</definedName>
    <definedName name="T27_Protection">'[3]27'!$P$34:$S$36,'[3]27'!$B$22:$B$24,P1_T27_Protection,P2_T27_Protection,P3_T27_Protection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'[3]28'!$D$190:$E$213,'[3]28'!$G$164:$H$187,'[3]28'!$D$164:$E$187,'[3]28'!$D$138:$I$161,'[3]28'!$D$8:$I$109,'[3]28'!$D$112:$I$135,P1_T28?Data</definedName>
    <definedName name="T28?item_ext?ВСЕГО">'[3]28'!$I$8:$I$292,'[3]28'!$F$8:$F$292</definedName>
    <definedName name="T28?item_ext?ТЭ">'[3]28'!$E$8:$E$292,'[3]28'!$H$8:$H$292</definedName>
    <definedName name="T28?item_ext?ЭЭ">'[3]28'!$D$8:$D$292,'[3]28'!$G$8:$G$292</definedName>
    <definedName name="T28?L1.1.x">'[3]28'!$D$16:$I$18,'[3]28'!$D$11:$I$13</definedName>
    <definedName name="T28?L10.1.x">'[3]28'!$D$250:$I$252,'[3]28'!$D$245:$I$247</definedName>
    <definedName name="T28?L11.1.x">'[3]28'!$D$276:$I$278,'[3]28'!$D$271:$I$273</definedName>
    <definedName name="T28?L2.1.x">'[3]28'!$D$42:$I$44,'[3]28'!$D$37:$I$39</definedName>
    <definedName name="T28?L3.1.x">'[3]28'!$D$68:$I$70,'[3]28'!$D$63:$I$65</definedName>
    <definedName name="T28?L4.1.x">'[3]28'!$D$94:$I$96,'[3]28'!$D$89:$I$91</definedName>
    <definedName name="T28?L5.1.x">'[3]28'!$D$120:$I$122,'[3]28'!$D$115:$I$117</definedName>
    <definedName name="T28?L6.1.x">'[3]28'!$D$146:$I$148,'[3]28'!$D$141:$I$143</definedName>
    <definedName name="T28?L7.1.x">'[3]28'!$D$172:$I$174,'[3]28'!$D$167:$I$169</definedName>
    <definedName name="T28?L8.1.x">'[3]28'!$D$198:$I$200,'[3]28'!$D$193:$I$195</definedName>
    <definedName name="T28?L9.1.x">'[3]28'!$D$224:$I$226,'[3]28'!$D$219:$I$221</definedName>
    <definedName name="T28?unit?ГКАЛЧ">'[3]28'!$H$164:$H$187,'[3]28'!$E$164:$E$187</definedName>
    <definedName name="T28?unit?МКВТЧ">'[3]28'!$G$190:$G$213,'[3]28'!$D$190:$D$213</definedName>
    <definedName name="T28?unit?РУБ.ГКАЛ">'[3]28'!$E$216:$E$239,'[3]28'!$E$268:$E$292,'[3]28'!$H$268:$H$292,'[3]28'!$H$216:$H$239</definedName>
    <definedName name="T28?unit?РУБ.ГКАЛЧ.МЕС">'[3]28'!$H$242:$H$265,'[3]28'!$E$242:$E$265</definedName>
    <definedName name="T28?unit?РУБ.ТКВТ.МЕС">'[3]28'!$G$242:$G$265,'[3]28'!$D$242:$D$265</definedName>
    <definedName name="T28?unit?РУБ.ТКВТЧ">'[3]28'!$G$216:$G$239,'[3]28'!$D$268:$D$292,'[3]28'!$G$268:$G$292,'[3]28'!$D$216:$D$239</definedName>
    <definedName name="T28?unit?ТГКАЛ">'[3]28'!$H$190:$H$213,'[3]28'!$E$190:$E$213</definedName>
    <definedName name="T28?unit?ТКВТ">'[3]28'!$G$164:$G$187,'[3]28'!$D$164:$D$187</definedName>
    <definedName name="T28?unit?ТРУБ">'[3]28'!$D$138:$I$161,'[3]28'!$D$8:$I$109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3?ItemComments">#REF!</definedName>
    <definedName name="T3?Items">#REF!</definedName>
    <definedName name="T3?Scope">#REF!</definedName>
    <definedName name="T3?НАП">#REF!</definedName>
    <definedName name="T3_Protect">#REF!</definedName>
    <definedName name="T4?ItemComments">'[6]4'!#REF!</definedName>
    <definedName name="T4?Items">'[6]4'!#REF!</definedName>
    <definedName name="T4?Units">'[6]4'!#REF!</definedName>
    <definedName name="T4_Protect">'[6]4'!$D$24:$G$28,'[6]4'!#REF!,P1_T4_Protect,P2_T4_Protect</definedName>
    <definedName name="T5?ItemComments">'[6]5'!#REF!</definedName>
    <definedName name="T5?Items">'[6]5'!#REF!</definedName>
    <definedName name="T5?Units">'[6]5'!#REF!</definedName>
    <definedName name="T6?Columns">#REF!</definedName>
    <definedName name="T6?FirstYear">#REF!</definedName>
    <definedName name="T6?Scope">#REF!</definedName>
    <definedName name="T6?НАП">#REF!</definedName>
    <definedName name="T6?ПОТ">#REF!</definedName>
    <definedName name="T6_Protect">#REF!,#REF!,#REF!,#REF!,#REF!,#REF!,P1_T6_Protect</definedName>
    <definedName name="T7?Data">#N/A</definedName>
    <definedName name="Table">#REF!</definedName>
    <definedName name="TES_DATA">#REF!</definedName>
    <definedName name="TES_LIST">#REF!</definedName>
    <definedName name="TP2.1?Columns">#REF!</definedName>
    <definedName name="TP2.1?Scope">#REF!</definedName>
    <definedName name="TP2.1_Protect">#REF!,#REF!,#REF!</definedName>
    <definedName name="TP2.2?Columns">#REF!</definedName>
    <definedName name="TP2.2?Scope">#REF!</definedName>
    <definedName name="TTT">#REF!</definedName>
    <definedName name="TYPE">[1]TEHSHEET!#REF!</definedName>
    <definedName name="VDOC">#REF!</definedName>
    <definedName name="YEAR">#REF!</definedName>
    <definedName name="ZERO">#REF!</definedName>
    <definedName name="БазовыйПериод">#REF!</definedName>
    <definedName name="БС">[11]Справочники!$A$4:$A$6</definedName>
    <definedName name="в23ё">#N/A</definedName>
    <definedName name="вв">#N/A</definedName>
    <definedName name="ВТОП">#REF!</definedName>
    <definedName name="ДиапазонЗащиты">#REF!,#REF!,#REF!,#REF!,[0]!P1_ДиапазонЗащиты,[0]!P2_ДиапазонЗащиты,[0]!P3_ДиапазонЗащиты,[0]!P4_ДиапазонЗащиты</definedName>
    <definedName name="ДРУГОЕ">[12]Справочники!$A$26:$A$28</definedName>
    <definedName name="й">#N/A</definedName>
    <definedName name="йй">#N/A</definedName>
    <definedName name="ке">#N/A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">#REF!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мым">#N/A</definedName>
    <definedName name="НСРФ">#REF!</definedName>
    <definedName name="НСРФ2">#REF!</definedName>
    <definedName name="ОРГ">#REF!</definedName>
    <definedName name="ОРГАНИЗАЦИЯ">#REF!</definedName>
    <definedName name="ПериодРегулирования">#REF!</definedName>
    <definedName name="Периоды_18_2">#REF!</definedName>
    <definedName name="ПоследнийГод">#REF!</definedName>
    <definedName name="ПЭ">[12]Справочники!$A$10:$A$12</definedName>
    <definedName name="РГК">[12]Справочники!$A$4:$A$4</definedName>
    <definedName name="с">#N/A</definedName>
    <definedName name="сс">#N/A</definedName>
    <definedName name="сссс">#N/A</definedName>
    <definedName name="ссы">#N/A</definedName>
    <definedName name="ссы2">#N/A</definedName>
    <definedName name="у">#N/A</definedName>
    <definedName name="УГОЛЬ">[12]Справочники!$A$19:$A$21</definedName>
    <definedName name="форма">#REF!</definedName>
    <definedName name="ФОРМА1">#REF!</definedName>
    <definedName name="ц">#N/A</definedName>
    <definedName name="цу">#N/A</definedName>
    <definedName name="ыв">#N/A</definedName>
    <definedName name="ыыыы">#N/A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98" i="1" l="1"/>
  <c r="AL198" i="1"/>
  <c r="R198" i="1"/>
  <c r="AU193" i="1"/>
  <c r="AT193" i="1"/>
  <c r="AS193" i="1"/>
  <c r="AR193" i="1"/>
  <c r="AL193" i="1"/>
  <c r="AG193" i="1"/>
  <c r="AQ193" i="1" s="1"/>
  <c r="AF193" i="1"/>
  <c r="AE193" i="1"/>
  <c r="AD193" i="1"/>
  <c r="AC193" i="1"/>
  <c r="W193" i="1"/>
  <c r="R193" i="1"/>
  <c r="AB193" i="1" s="1"/>
  <c r="Q193" i="1"/>
  <c r="P193" i="1"/>
  <c r="O193" i="1"/>
  <c r="N193" i="1"/>
  <c r="H193" i="1"/>
  <c r="C193" i="1"/>
  <c r="M193" i="1" s="1"/>
  <c r="AS192" i="1"/>
  <c r="AL192" i="1"/>
  <c r="AU192" i="1"/>
  <c r="AT192" i="1"/>
  <c r="AI188" i="1"/>
  <c r="AR192" i="1"/>
  <c r="AG192" i="1"/>
  <c r="AQ192" i="1" s="1"/>
  <c r="AC192" i="1"/>
  <c r="W192" i="1"/>
  <c r="AF192" i="1"/>
  <c r="AE192" i="1"/>
  <c r="AD192" i="1"/>
  <c r="R192" i="1"/>
  <c r="AB192" i="1" s="1"/>
  <c r="Q192" i="1"/>
  <c r="K188" i="1"/>
  <c r="P192" i="1"/>
  <c r="O192" i="1"/>
  <c r="N192" i="1"/>
  <c r="C192" i="1"/>
  <c r="M192" i="1" s="1"/>
  <c r="AL191" i="1"/>
  <c r="AU191" i="1"/>
  <c r="AT191" i="1"/>
  <c r="AS191" i="1"/>
  <c r="W191" i="1"/>
  <c r="AF191" i="1"/>
  <c r="AE191" i="1"/>
  <c r="AD191" i="1"/>
  <c r="AC191" i="1"/>
  <c r="R191" i="1"/>
  <c r="AB191" i="1" s="1"/>
  <c r="N191" i="1"/>
  <c r="H191" i="1"/>
  <c r="Q191" i="1"/>
  <c r="P191" i="1"/>
  <c r="O191" i="1"/>
  <c r="C191" i="1"/>
  <c r="M191" i="1" s="1"/>
  <c r="AU190" i="1"/>
  <c r="AT190" i="1"/>
  <c r="AS190" i="1"/>
  <c r="AR190" i="1"/>
  <c r="AG190" i="1"/>
  <c r="AQ190" i="1" s="1"/>
  <c r="AE190" i="1"/>
  <c r="AA188" i="1"/>
  <c r="W190" i="1"/>
  <c r="AF190" i="1"/>
  <c r="AD190" i="1"/>
  <c r="O190" i="1"/>
  <c r="H190" i="1"/>
  <c r="P190" i="1"/>
  <c r="E188" i="1"/>
  <c r="O188" i="1" s="1"/>
  <c r="N190" i="1"/>
  <c r="C190" i="1"/>
  <c r="M190" i="1" s="1"/>
  <c r="AR189" i="1"/>
  <c r="AL189" i="1"/>
  <c r="AU189" i="1"/>
  <c r="AS189" i="1"/>
  <c r="AF189" i="1"/>
  <c r="Z188" i="1"/>
  <c r="AE189" i="1"/>
  <c r="AC189" i="1"/>
  <c r="R189" i="1"/>
  <c r="AB189" i="1" s="1"/>
  <c r="L188" i="1"/>
  <c r="H189" i="1"/>
  <c r="Q189" i="1"/>
  <c r="P189" i="1"/>
  <c r="O189" i="1"/>
  <c r="AS188" i="1"/>
  <c r="AO188" i="1"/>
  <c r="AK188" i="1"/>
  <c r="AU188" i="1" s="1"/>
  <c r="Y188" i="1"/>
  <c r="U188" i="1"/>
  <c r="AE188" i="1" s="1"/>
  <c r="J188" i="1"/>
  <c r="AU187" i="1"/>
  <c r="AO183" i="1"/>
  <c r="AL187" i="1"/>
  <c r="AT187" i="1"/>
  <c r="AS187" i="1"/>
  <c r="AR187" i="1"/>
  <c r="AG187" i="1"/>
  <c r="AQ187" i="1" s="1"/>
  <c r="Y183" i="1"/>
  <c r="W187" i="1"/>
  <c r="AF187" i="1"/>
  <c r="U183" i="1"/>
  <c r="AE183" i="1" s="1"/>
  <c r="AD187" i="1"/>
  <c r="H187" i="1"/>
  <c r="Q187" i="1"/>
  <c r="P187" i="1"/>
  <c r="E183" i="1"/>
  <c r="O183" i="1" s="1"/>
  <c r="N187" i="1"/>
  <c r="C187" i="1"/>
  <c r="M187" i="1" s="1"/>
  <c r="AR186" i="1"/>
  <c r="AL186" i="1"/>
  <c r="AU186" i="1"/>
  <c r="AT186" i="1"/>
  <c r="AS186" i="1"/>
  <c r="AG186" i="1"/>
  <c r="AQ186" i="1" s="1"/>
  <c r="AF186" i="1"/>
  <c r="AB186" i="1"/>
  <c r="W186" i="1"/>
  <c r="AE186" i="1"/>
  <c r="AD186" i="1"/>
  <c r="AC186" i="1"/>
  <c r="R186" i="1"/>
  <c r="P186" i="1"/>
  <c r="H186" i="1"/>
  <c r="Q186" i="1"/>
  <c r="O186" i="1"/>
  <c r="AS185" i="1"/>
  <c r="AL185" i="1"/>
  <c r="AT185" i="1"/>
  <c r="AR185" i="1"/>
  <c r="AG185" i="1"/>
  <c r="AQ185" i="1" s="1"/>
  <c r="AC185" i="1"/>
  <c r="W185" i="1"/>
  <c r="AF185" i="1"/>
  <c r="AE185" i="1"/>
  <c r="AD185" i="1"/>
  <c r="R185" i="1"/>
  <c r="AB185" i="1" s="1"/>
  <c r="Q185" i="1"/>
  <c r="P185" i="1"/>
  <c r="O185" i="1"/>
  <c r="N185" i="1"/>
  <c r="C185" i="1"/>
  <c r="M185" i="1" s="1"/>
  <c r="AP183" i="1"/>
  <c r="AN183" i="1"/>
  <c r="AL184" i="1"/>
  <c r="AU184" i="1"/>
  <c r="AJ183" i="1"/>
  <c r="AT183" i="1" s="1"/>
  <c r="AS184" i="1"/>
  <c r="AE184" i="1"/>
  <c r="T183" i="1"/>
  <c r="AD183" i="1" s="1"/>
  <c r="AC184" i="1"/>
  <c r="R184" i="1"/>
  <c r="AB184" i="1" s="1"/>
  <c r="N184" i="1"/>
  <c r="H184" i="1"/>
  <c r="Q184" i="1"/>
  <c r="O184" i="1"/>
  <c r="AM183" i="1"/>
  <c r="AI183" i="1"/>
  <c r="AS183" i="1" s="1"/>
  <c r="AA183" i="1"/>
  <c r="S183" i="1"/>
  <c r="K183" i="1"/>
  <c r="AR182" i="1"/>
  <c r="AL182" i="1"/>
  <c r="AU182" i="1"/>
  <c r="AT182" i="1"/>
  <c r="AS182" i="1"/>
  <c r="AG182" i="1"/>
  <c r="AQ182" i="1" s="1"/>
  <c r="AF182" i="1"/>
  <c r="Z178" i="1"/>
  <c r="W182" i="1"/>
  <c r="AE182" i="1"/>
  <c r="AD182" i="1"/>
  <c r="AC182" i="1"/>
  <c r="R182" i="1"/>
  <c r="AB182" i="1" s="1"/>
  <c r="P182" i="1"/>
  <c r="H182" i="1"/>
  <c r="Q182" i="1"/>
  <c r="O182" i="1"/>
  <c r="AS181" i="1"/>
  <c r="AL181" i="1"/>
  <c r="AU181" i="1"/>
  <c r="AT181" i="1"/>
  <c r="AR181" i="1"/>
  <c r="AG181" i="1"/>
  <c r="AQ181" i="1" s="1"/>
  <c r="AC181" i="1"/>
  <c r="W181" i="1"/>
  <c r="AF181" i="1"/>
  <c r="AE181" i="1"/>
  <c r="AD181" i="1"/>
  <c r="R181" i="1"/>
  <c r="AB181" i="1" s="1"/>
  <c r="Q181" i="1"/>
  <c r="K178" i="1"/>
  <c r="P181" i="1"/>
  <c r="O181" i="1"/>
  <c r="N181" i="1"/>
  <c r="C181" i="1"/>
  <c r="M181" i="1" s="1"/>
  <c r="AP178" i="1"/>
  <c r="AN178" i="1"/>
  <c r="AL180" i="1"/>
  <c r="AU180" i="1"/>
  <c r="AT180" i="1"/>
  <c r="AS180" i="1"/>
  <c r="W180" i="1"/>
  <c r="AE180" i="1"/>
  <c r="AD180" i="1"/>
  <c r="AC180" i="1"/>
  <c r="R180" i="1"/>
  <c r="AB180" i="1" s="1"/>
  <c r="N180" i="1"/>
  <c r="H180" i="1"/>
  <c r="Q180" i="1"/>
  <c r="P180" i="1"/>
  <c r="O180" i="1"/>
  <c r="C180" i="1"/>
  <c r="M180" i="1" s="1"/>
  <c r="AU179" i="1"/>
  <c r="AO178" i="1"/>
  <c r="AT179" i="1"/>
  <c r="AR179" i="1"/>
  <c r="AG179" i="1"/>
  <c r="AQ179" i="1" s="1"/>
  <c r="AE179" i="1"/>
  <c r="AA178" i="1"/>
  <c r="Y178" i="1"/>
  <c r="W179" i="1"/>
  <c r="AF179" i="1"/>
  <c r="U178" i="1"/>
  <c r="AE178" i="1" s="1"/>
  <c r="AD179" i="1"/>
  <c r="O179" i="1"/>
  <c r="H179" i="1"/>
  <c r="P179" i="1"/>
  <c r="E178" i="1"/>
  <c r="O178" i="1" s="1"/>
  <c r="N179" i="1"/>
  <c r="C179" i="1"/>
  <c r="M179" i="1" s="1"/>
  <c r="AJ178" i="1"/>
  <c r="AT178" i="1" s="1"/>
  <c r="T178" i="1"/>
  <c r="AD178" i="1" s="1"/>
  <c r="L178" i="1"/>
  <c r="J178" i="1"/>
  <c r="F178" i="1"/>
  <c r="P178" i="1" s="1"/>
  <c r="D178" i="1"/>
  <c r="AU177" i="1"/>
  <c r="AT177" i="1"/>
  <c r="AS177" i="1"/>
  <c r="AR177" i="1"/>
  <c r="AL177" i="1"/>
  <c r="AG177" i="1"/>
  <c r="AQ177" i="1" s="1"/>
  <c r="AF177" i="1"/>
  <c r="AE177" i="1"/>
  <c r="AD177" i="1"/>
  <c r="AC177" i="1"/>
  <c r="W177" i="1"/>
  <c r="R177" i="1"/>
  <c r="AB177" i="1" s="1"/>
  <c r="Q177" i="1"/>
  <c r="P177" i="1"/>
  <c r="O177" i="1"/>
  <c r="N177" i="1"/>
  <c r="H177" i="1"/>
  <c r="C177" i="1"/>
  <c r="M177" i="1" s="1"/>
  <c r="AU176" i="1"/>
  <c r="AT176" i="1"/>
  <c r="AS176" i="1"/>
  <c r="AR176" i="1"/>
  <c r="AL176" i="1"/>
  <c r="AG176" i="1"/>
  <c r="AQ176" i="1" s="1"/>
  <c r="AF176" i="1"/>
  <c r="AE176" i="1"/>
  <c r="AD176" i="1"/>
  <c r="AC176" i="1"/>
  <c r="W176" i="1"/>
  <c r="R176" i="1"/>
  <c r="AB176" i="1" s="1"/>
  <c r="Q176" i="1"/>
  <c r="P176" i="1"/>
  <c r="O176" i="1"/>
  <c r="N176" i="1"/>
  <c r="H176" i="1"/>
  <c r="C176" i="1"/>
  <c r="M176" i="1" s="1"/>
  <c r="AU175" i="1"/>
  <c r="AT175" i="1"/>
  <c r="AS175" i="1"/>
  <c r="AR175" i="1"/>
  <c r="AL175" i="1"/>
  <c r="AG175" i="1"/>
  <c r="AQ175" i="1" s="1"/>
  <c r="AF175" i="1"/>
  <c r="AE175" i="1"/>
  <c r="AD175" i="1"/>
  <c r="AC175" i="1"/>
  <c r="W175" i="1"/>
  <c r="R175" i="1"/>
  <c r="AB175" i="1" s="1"/>
  <c r="Q175" i="1"/>
  <c r="P175" i="1"/>
  <c r="O175" i="1"/>
  <c r="N175" i="1"/>
  <c r="H175" i="1"/>
  <c r="C175" i="1"/>
  <c r="M175" i="1" s="1"/>
  <c r="AU174" i="1"/>
  <c r="AT174" i="1"/>
  <c r="AS174" i="1"/>
  <c r="AR174" i="1"/>
  <c r="AL174" i="1"/>
  <c r="AG174" i="1"/>
  <c r="AQ174" i="1" s="1"/>
  <c r="AF174" i="1"/>
  <c r="AE174" i="1"/>
  <c r="AD174" i="1"/>
  <c r="AC174" i="1"/>
  <c r="W174" i="1"/>
  <c r="R174" i="1"/>
  <c r="AB174" i="1" s="1"/>
  <c r="Q174" i="1"/>
  <c r="P174" i="1"/>
  <c r="O174" i="1"/>
  <c r="N174" i="1"/>
  <c r="H174" i="1"/>
  <c r="C174" i="1"/>
  <c r="M174" i="1" s="1"/>
  <c r="AP173" i="1"/>
  <c r="AO173" i="1"/>
  <c r="AN173" i="1"/>
  <c r="AM173" i="1"/>
  <c r="AL173" i="1" s="1"/>
  <c r="AK173" i="1"/>
  <c r="AU173" i="1" s="1"/>
  <c r="AJ173" i="1"/>
  <c r="AT173" i="1" s="1"/>
  <c r="AI173" i="1"/>
  <c r="AS173" i="1" s="1"/>
  <c r="AH173" i="1"/>
  <c r="AA173" i="1"/>
  <c r="Z173" i="1"/>
  <c r="Y173" i="1"/>
  <c r="X173" i="1"/>
  <c r="V173" i="1"/>
  <c r="AF173" i="1" s="1"/>
  <c r="U173" i="1"/>
  <c r="AE173" i="1" s="1"/>
  <c r="T173" i="1"/>
  <c r="AD173" i="1" s="1"/>
  <c r="S173" i="1"/>
  <c r="AC173" i="1" s="1"/>
  <c r="L173" i="1"/>
  <c r="K173" i="1"/>
  <c r="J173" i="1"/>
  <c r="I173" i="1"/>
  <c r="G173" i="1"/>
  <c r="Q173" i="1" s="1"/>
  <c r="F173" i="1"/>
  <c r="P173" i="1" s="1"/>
  <c r="E173" i="1"/>
  <c r="O173" i="1" s="1"/>
  <c r="D173" i="1"/>
  <c r="AL172" i="1"/>
  <c r="AU172" i="1"/>
  <c r="AT172" i="1"/>
  <c r="AS172" i="1"/>
  <c r="AR172" i="1"/>
  <c r="AG172" i="1"/>
  <c r="AQ172" i="1" s="1"/>
  <c r="W172" i="1"/>
  <c r="AF172" i="1"/>
  <c r="AE172" i="1"/>
  <c r="AD172" i="1"/>
  <c r="R172" i="1"/>
  <c r="AB172" i="1" s="1"/>
  <c r="H172" i="1"/>
  <c r="Q172" i="1"/>
  <c r="P172" i="1"/>
  <c r="O172" i="1"/>
  <c r="N172" i="1"/>
  <c r="C172" i="1"/>
  <c r="M172" i="1" s="1"/>
  <c r="AL171" i="1"/>
  <c r="AU171" i="1"/>
  <c r="AT171" i="1"/>
  <c r="AS171" i="1"/>
  <c r="AG171" i="1"/>
  <c r="AQ171" i="1" s="1"/>
  <c r="W171" i="1"/>
  <c r="AF171" i="1"/>
  <c r="AE171" i="1"/>
  <c r="AD171" i="1"/>
  <c r="AC171" i="1"/>
  <c r="R171" i="1"/>
  <c r="AB171" i="1" s="1"/>
  <c r="H171" i="1"/>
  <c r="Q171" i="1"/>
  <c r="P171" i="1"/>
  <c r="O171" i="1"/>
  <c r="C171" i="1"/>
  <c r="M171" i="1" s="1"/>
  <c r="AL170" i="1"/>
  <c r="AU170" i="1"/>
  <c r="AT170" i="1"/>
  <c r="AS170" i="1"/>
  <c r="AR170" i="1"/>
  <c r="AG170" i="1"/>
  <c r="AQ170" i="1" s="1"/>
  <c r="W170" i="1"/>
  <c r="AF170" i="1"/>
  <c r="AE170" i="1"/>
  <c r="AD170" i="1"/>
  <c r="R170" i="1"/>
  <c r="AB170" i="1" s="1"/>
  <c r="H170" i="1"/>
  <c r="Q170" i="1"/>
  <c r="P170" i="1"/>
  <c r="O170" i="1"/>
  <c r="N170" i="1"/>
  <c r="C170" i="1"/>
  <c r="M170" i="1" s="1"/>
  <c r="AP168" i="1"/>
  <c r="AN168" i="1"/>
  <c r="AL169" i="1"/>
  <c r="AU169" i="1"/>
  <c r="AJ168" i="1"/>
  <c r="AT168" i="1" s="1"/>
  <c r="AS169" i="1"/>
  <c r="AG169" i="1"/>
  <c r="AQ169" i="1" s="1"/>
  <c r="Z168" i="1"/>
  <c r="W169" i="1"/>
  <c r="V168" i="1"/>
  <c r="AF168" i="1" s="1"/>
  <c r="AE169" i="1"/>
  <c r="T168" i="1"/>
  <c r="AD168" i="1" s="1"/>
  <c r="AC169" i="1"/>
  <c r="R169" i="1"/>
  <c r="AB169" i="1" s="1"/>
  <c r="L168" i="1"/>
  <c r="J168" i="1"/>
  <c r="H169" i="1"/>
  <c r="Q169" i="1"/>
  <c r="F168" i="1"/>
  <c r="P168" i="1" s="1"/>
  <c r="O169" i="1"/>
  <c r="C169" i="1"/>
  <c r="M169" i="1" s="1"/>
  <c r="AO168" i="1"/>
  <c r="AM168" i="1"/>
  <c r="AL168" i="1" s="1"/>
  <c r="AK168" i="1"/>
  <c r="AU168" i="1" s="1"/>
  <c r="AI168" i="1"/>
  <c r="AS168" i="1" s="1"/>
  <c r="AA168" i="1"/>
  <c r="Y168" i="1"/>
  <c r="U168" i="1"/>
  <c r="AE168" i="1" s="1"/>
  <c r="S168" i="1"/>
  <c r="R168" i="1" s="1"/>
  <c r="AB168" i="1" s="1"/>
  <c r="K168" i="1"/>
  <c r="I168" i="1"/>
  <c r="H168" i="1" s="1"/>
  <c r="G168" i="1"/>
  <c r="Q168" i="1" s="1"/>
  <c r="E168" i="1"/>
  <c r="O168" i="1" s="1"/>
  <c r="AU167" i="1"/>
  <c r="AT167" i="1"/>
  <c r="AS167" i="1"/>
  <c r="AR167" i="1"/>
  <c r="AL167" i="1"/>
  <c r="AG167" i="1"/>
  <c r="AQ167" i="1" s="1"/>
  <c r="AF167" i="1"/>
  <c r="AE167" i="1"/>
  <c r="AD167" i="1"/>
  <c r="AC167" i="1"/>
  <c r="W167" i="1"/>
  <c r="R167" i="1"/>
  <c r="AB167" i="1" s="1"/>
  <c r="Q167" i="1"/>
  <c r="P167" i="1"/>
  <c r="O167" i="1"/>
  <c r="N167" i="1"/>
  <c r="H167" i="1"/>
  <c r="C167" i="1"/>
  <c r="M167" i="1" s="1"/>
  <c r="AU166" i="1"/>
  <c r="AT166" i="1"/>
  <c r="AS166" i="1"/>
  <c r="AR166" i="1"/>
  <c r="AL166" i="1"/>
  <c r="AG166" i="1"/>
  <c r="AQ166" i="1" s="1"/>
  <c r="AF166" i="1"/>
  <c r="AE166" i="1"/>
  <c r="AD166" i="1"/>
  <c r="AC166" i="1"/>
  <c r="W166" i="1"/>
  <c r="R166" i="1"/>
  <c r="AB166" i="1" s="1"/>
  <c r="Q166" i="1"/>
  <c r="P166" i="1"/>
  <c r="O166" i="1"/>
  <c r="N166" i="1"/>
  <c r="H166" i="1"/>
  <c r="C166" i="1"/>
  <c r="M166" i="1" s="1"/>
  <c r="AU165" i="1"/>
  <c r="AT165" i="1"/>
  <c r="AS165" i="1"/>
  <c r="AR165" i="1"/>
  <c r="AL165" i="1"/>
  <c r="AG165" i="1"/>
  <c r="AQ165" i="1" s="1"/>
  <c r="AF165" i="1"/>
  <c r="AE165" i="1"/>
  <c r="AD165" i="1"/>
  <c r="AC165" i="1"/>
  <c r="W165" i="1"/>
  <c r="R165" i="1"/>
  <c r="AB165" i="1" s="1"/>
  <c r="Q165" i="1"/>
  <c r="P165" i="1"/>
  <c r="O165" i="1"/>
  <c r="N165" i="1"/>
  <c r="H165" i="1"/>
  <c r="C165" i="1"/>
  <c r="M165" i="1" s="1"/>
  <c r="AU164" i="1"/>
  <c r="AT164" i="1"/>
  <c r="AS164" i="1"/>
  <c r="AR164" i="1"/>
  <c r="AL164" i="1"/>
  <c r="AG164" i="1"/>
  <c r="AQ164" i="1" s="1"/>
  <c r="AF164" i="1"/>
  <c r="AE164" i="1"/>
  <c r="AD164" i="1"/>
  <c r="AC164" i="1"/>
  <c r="W164" i="1"/>
  <c r="R164" i="1"/>
  <c r="AB164" i="1" s="1"/>
  <c r="Q164" i="1"/>
  <c r="P164" i="1"/>
  <c r="O164" i="1"/>
  <c r="N164" i="1"/>
  <c r="H164" i="1"/>
  <c r="C164" i="1"/>
  <c r="M164" i="1" s="1"/>
  <c r="AP163" i="1"/>
  <c r="AO163" i="1"/>
  <c r="AN163" i="1"/>
  <c r="AM163" i="1"/>
  <c r="AL163" i="1" s="1"/>
  <c r="AK163" i="1"/>
  <c r="AU163" i="1" s="1"/>
  <c r="AJ163" i="1"/>
  <c r="AT163" i="1" s="1"/>
  <c r="AI163" i="1"/>
  <c r="AS163" i="1" s="1"/>
  <c r="AH163" i="1"/>
  <c r="AA163" i="1"/>
  <c r="Z163" i="1"/>
  <c r="Y163" i="1"/>
  <c r="X163" i="1"/>
  <c r="V163" i="1"/>
  <c r="AF163" i="1" s="1"/>
  <c r="U163" i="1"/>
  <c r="AE163" i="1" s="1"/>
  <c r="T163" i="1"/>
  <c r="AD163" i="1" s="1"/>
  <c r="S163" i="1"/>
  <c r="AC163" i="1" s="1"/>
  <c r="L163" i="1"/>
  <c r="K163" i="1"/>
  <c r="J163" i="1"/>
  <c r="I163" i="1"/>
  <c r="G163" i="1"/>
  <c r="Q163" i="1" s="1"/>
  <c r="F163" i="1"/>
  <c r="P163" i="1" s="1"/>
  <c r="E163" i="1"/>
  <c r="O163" i="1" s="1"/>
  <c r="D163" i="1"/>
  <c r="AU162" i="1"/>
  <c r="AT162" i="1"/>
  <c r="AS162" i="1"/>
  <c r="AR162" i="1"/>
  <c r="AL162" i="1"/>
  <c r="AG162" i="1"/>
  <c r="AQ162" i="1" s="1"/>
  <c r="AF162" i="1"/>
  <c r="AE162" i="1"/>
  <c r="AD162" i="1"/>
  <c r="AC162" i="1"/>
  <c r="W162" i="1"/>
  <c r="R162" i="1"/>
  <c r="AB162" i="1" s="1"/>
  <c r="Q162" i="1"/>
  <c r="P162" i="1"/>
  <c r="O162" i="1"/>
  <c r="N162" i="1"/>
  <c r="H162" i="1"/>
  <c r="C162" i="1"/>
  <c r="M162" i="1" s="1"/>
  <c r="AU161" i="1"/>
  <c r="AT161" i="1"/>
  <c r="AS161" i="1"/>
  <c r="AR161" i="1"/>
  <c r="AL161" i="1"/>
  <c r="AG161" i="1"/>
  <c r="AQ161" i="1" s="1"/>
  <c r="AF161" i="1"/>
  <c r="AE161" i="1"/>
  <c r="AD161" i="1"/>
  <c r="AC161" i="1"/>
  <c r="W161" i="1"/>
  <c r="R161" i="1"/>
  <c r="AB161" i="1" s="1"/>
  <c r="Q161" i="1"/>
  <c r="P161" i="1"/>
  <c r="O161" i="1"/>
  <c r="N161" i="1"/>
  <c r="H161" i="1"/>
  <c r="C161" i="1"/>
  <c r="M161" i="1" s="1"/>
  <c r="AU160" i="1"/>
  <c r="AT160" i="1"/>
  <c r="AS160" i="1"/>
  <c r="AR160" i="1"/>
  <c r="AL160" i="1"/>
  <c r="AG160" i="1"/>
  <c r="AQ160" i="1" s="1"/>
  <c r="AF160" i="1"/>
  <c r="AE160" i="1"/>
  <c r="AD160" i="1"/>
  <c r="AC160" i="1"/>
  <c r="W160" i="1"/>
  <c r="R160" i="1"/>
  <c r="AB160" i="1" s="1"/>
  <c r="Q160" i="1"/>
  <c r="P160" i="1"/>
  <c r="O160" i="1"/>
  <c r="N160" i="1"/>
  <c r="H160" i="1"/>
  <c r="C160" i="1"/>
  <c r="M160" i="1" s="1"/>
  <c r="AU159" i="1"/>
  <c r="AT159" i="1"/>
  <c r="AS159" i="1"/>
  <c r="AR159" i="1"/>
  <c r="AL159" i="1"/>
  <c r="AG159" i="1"/>
  <c r="AQ159" i="1" s="1"/>
  <c r="AF159" i="1"/>
  <c r="AE159" i="1"/>
  <c r="AD159" i="1"/>
  <c r="AC159" i="1"/>
  <c r="W159" i="1"/>
  <c r="R159" i="1"/>
  <c r="AB159" i="1" s="1"/>
  <c r="Q159" i="1"/>
  <c r="P159" i="1"/>
  <c r="O159" i="1"/>
  <c r="N159" i="1"/>
  <c r="H159" i="1"/>
  <c r="C159" i="1"/>
  <c r="M159" i="1" s="1"/>
  <c r="AP158" i="1"/>
  <c r="AO158" i="1"/>
  <c r="AN158" i="1"/>
  <c r="AM158" i="1"/>
  <c r="AK158" i="1"/>
  <c r="AU158" i="1" s="1"/>
  <c r="AJ158" i="1"/>
  <c r="AT158" i="1" s="1"/>
  <c r="AI158" i="1"/>
  <c r="AS158" i="1" s="1"/>
  <c r="AH158" i="1"/>
  <c r="AR158" i="1" s="1"/>
  <c r="AG158" i="1"/>
  <c r="AQ158" i="1" s="1"/>
  <c r="AA158" i="1"/>
  <c r="Z158" i="1"/>
  <c r="Y158" i="1"/>
  <c r="X158" i="1"/>
  <c r="W158" i="1" s="1"/>
  <c r="V158" i="1"/>
  <c r="AF158" i="1" s="1"/>
  <c r="U158" i="1"/>
  <c r="AE158" i="1" s="1"/>
  <c r="T158" i="1"/>
  <c r="AD158" i="1" s="1"/>
  <c r="S158" i="1"/>
  <c r="L158" i="1"/>
  <c r="K158" i="1"/>
  <c r="J158" i="1"/>
  <c r="I158" i="1"/>
  <c r="G158" i="1"/>
  <c r="Q158" i="1" s="1"/>
  <c r="F158" i="1"/>
  <c r="P158" i="1" s="1"/>
  <c r="E158" i="1"/>
  <c r="O158" i="1" s="1"/>
  <c r="D158" i="1"/>
  <c r="N158" i="1" s="1"/>
  <c r="AU157" i="1"/>
  <c r="AT157" i="1"/>
  <c r="AS157" i="1"/>
  <c r="AR157" i="1"/>
  <c r="AL157" i="1"/>
  <c r="AG157" i="1"/>
  <c r="AQ157" i="1" s="1"/>
  <c r="AF157" i="1"/>
  <c r="AE157" i="1"/>
  <c r="AD157" i="1"/>
  <c r="AC157" i="1"/>
  <c r="W157" i="1"/>
  <c r="R157" i="1"/>
  <c r="AB157" i="1" s="1"/>
  <c r="Q157" i="1"/>
  <c r="P157" i="1"/>
  <c r="O157" i="1"/>
  <c r="N157" i="1"/>
  <c r="H157" i="1"/>
  <c r="C157" i="1"/>
  <c r="M157" i="1" s="1"/>
  <c r="AU156" i="1"/>
  <c r="AT156" i="1"/>
  <c r="AS156" i="1"/>
  <c r="AR156" i="1"/>
  <c r="AL156" i="1"/>
  <c r="AG156" i="1"/>
  <c r="AQ156" i="1" s="1"/>
  <c r="AF156" i="1"/>
  <c r="AE156" i="1"/>
  <c r="AD156" i="1"/>
  <c r="AC156" i="1"/>
  <c r="W156" i="1"/>
  <c r="R156" i="1"/>
  <c r="AB156" i="1" s="1"/>
  <c r="Q156" i="1"/>
  <c r="P156" i="1"/>
  <c r="O156" i="1"/>
  <c r="N156" i="1"/>
  <c r="H156" i="1"/>
  <c r="C156" i="1"/>
  <c r="M156" i="1" s="1"/>
  <c r="AU155" i="1"/>
  <c r="AT155" i="1"/>
  <c r="AS155" i="1"/>
  <c r="AR155" i="1"/>
  <c r="AL155" i="1"/>
  <c r="AG155" i="1"/>
  <c r="AQ155" i="1" s="1"/>
  <c r="AF155" i="1"/>
  <c r="AE155" i="1"/>
  <c r="AD155" i="1"/>
  <c r="AC155" i="1"/>
  <c r="W155" i="1"/>
  <c r="R155" i="1"/>
  <c r="AB155" i="1" s="1"/>
  <c r="Q155" i="1"/>
  <c r="P155" i="1"/>
  <c r="O155" i="1"/>
  <c r="N155" i="1"/>
  <c r="H155" i="1"/>
  <c r="C155" i="1"/>
  <c r="M155" i="1" s="1"/>
  <c r="AU154" i="1"/>
  <c r="AT154" i="1"/>
  <c r="AS154" i="1"/>
  <c r="AR154" i="1"/>
  <c r="AL154" i="1"/>
  <c r="AG154" i="1"/>
  <c r="AQ154" i="1" s="1"/>
  <c r="AF154" i="1"/>
  <c r="AE154" i="1"/>
  <c r="AD154" i="1"/>
  <c r="AC154" i="1"/>
  <c r="W154" i="1"/>
  <c r="R154" i="1"/>
  <c r="AB154" i="1" s="1"/>
  <c r="Q154" i="1"/>
  <c r="P154" i="1"/>
  <c r="O154" i="1"/>
  <c r="N154" i="1"/>
  <c r="H154" i="1"/>
  <c r="C154" i="1"/>
  <c r="M154" i="1" s="1"/>
  <c r="AP153" i="1"/>
  <c r="AO153" i="1"/>
  <c r="AN153" i="1"/>
  <c r="AM153" i="1"/>
  <c r="AL153" i="1" s="1"/>
  <c r="AK153" i="1"/>
  <c r="AU153" i="1" s="1"/>
  <c r="AJ153" i="1"/>
  <c r="AT153" i="1" s="1"/>
  <c r="AI153" i="1"/>
  <c r="AS153" i="1" s="1"/>
  <c r="AH153" i="1"/>
  <c r="AA153" i="1"/>
  <c r="Z153" i="1"/>
  <c r="Y153" i="1"/>
  <c r="X153" i="1"/>
  <c r="V153" i="1"/>
  <c r="AF153" i="1" s="1"/>
  <c r="U153" i="1"/>
  <c r="AE153" i="1" s="1"/>
  <c r="T153" i="1"/>
  <c r="AD153" i="1" s="1"/>
  <c r="S153" i="1"/>
  <c r="AC153" i="1" s="1"/>
  <c r="L153" i="1"/>
  <c r="K153" i="1"/>
  <c r="J153" i="1"/>
  <c r="I153" i="1"/>
  <c r="G153" i="1"/>
  <c r="Q153" i="1" s="1"/>
  <c r="F153" i="1"/>
  <c r="P153" i="1" s="1"/>
  <c r="E153" i="1"/>
  <c r="O153" i="1" s="1"/>
  <c r="D153" i="1"/>
  <c r="AU152" i="1"/>
  <c r="AT152" i="1"/>
  <c r="AS152" i="1"/>
  <c r="AR152" i="1"/>
  <c r="AL152" i="1"/>
  <c r="AG152" i="1"/>
  <c r="AQ152" i="1" s="1"/>
  <c r="AF152" i="1"/>
  <c r="AE152" i="1"/>
  <c r="AD152" i="1"/>
  <c r="AC152" i="1"/>
  <c r="W152" i="1"/>
  <c r="R152" i="1"/>
  <c r="AB152" i="1" s="1"/>
  <c r="Q152" i="1"/>
  <c r="P152" i="1"/>
  <c r="O152" i="1"/>
  <c r="N152" i="1"/>
  <c r="H152" i="1"/>
  <c r="C152" i="1"/>
  <c r="M152" i="1" s="1"/>
  <c r="AU151" i="1"/>
  <c r="AT151" i="1"/>
  <c r="AS151" i="1"/>
  <c r="AR151" i="1"/>
  <c r="AL151" i="1"/>
  <c r="AG151" i="1"/>
  <c r="AQ151" i="1" s="1"/>
  <c r="AF151" i="1"/>
  <c r="AE151" i="1"/>
  <c r="AD151" i="1"/>
  <c r="AC151" i="1"/>
  <c r="W151" i="1"/>
  <c r="R151" i="1"/>
  <c r="AB151" i="1" s="1"/>
  <c r="Q151" i="1"/>
  <c r="P151" i="1"/>
  <c r="O151" i="1"/>
  <c r="N151" i="1"/>
  <c r="H151" i="1"/>
  <c r="C151" i="1"/>
  <c r="M151" i="1" s="1"/>
  <c r="AU150" i="1"/>
  <c r="AT150" i="1"/>
  <c r="AS150" i="1"/>
  <c r="AR150" i="1"/>
  <c r="AL150" i="1"/>
  <c r="AG150" i="1"/>
  <c r="AQ150" i="1" s="1"/>
  <c r="AF150" i="1"/>
  <c r="AE150" i="1"/>
  <c r="AD150" i="1"/>
  <c r="AC150" i="1"/>
  <c r="W150" i="1"/>
  <c r="R150" i="1"/>
  <c r="AB150" i="1" s="1"/>
  <c r="Q150" i="1"/>
  <c r="P150" i="1"/>
  <c r="O150" i="1"/>
  <c r="N150" i="1"/>
  <c r="H150" i="1"/>
  <c r="C150" i="1"/>
  <c r="M150" i="1" s="1"/>
  <c r="AU149" i="1"/>
  <c r="AT149" i="1"/>
  <c r="AS149" i="1"/>
  <c r="AR149" i="1"/>
  <c r="AL149" i="1"/>
  <c r="AG149" i="1"/>
  <c r="AQ149" i="1" s="1"/>
  <c r="AF149" i="1"/>
  <c r="AE149" i="1"/>
  <c r="AD149" i="1"/>
  <c r="AC149" i="1"/>
  <c r="W149" i="1"/>
  <c r="R149" i="1"/>
  <c r="AB149" i="1" s="1"/>
  <c r="Q149" i="1"/>
  <c r="P149" i="1"/>
  <c r="O149" i="1"/>
  <c r="N149" i="1"/>
  <c r="H149" i="1"/>
  <c r="C149" i="1"/>
  <c r="M149" i="1" s="1"/>
  <c r="AP148" i="1"/>
  <c r="AO148" i="1"/>
  <c r="AN148" i="1"/>
  <c r="AM148" i="1"/>
  <c r="AK148" i="1"/>
  <c r="AU148" i="1" s="1"/>
  <c r="AJ148" i="1"/>
  <c r="AT148" i="1" s="1"/>
  <c r="AI148" i="1"/>
  <c r="AS148" i="1" s="1"/>
  <c r="AH148" i="1"/>
  <c r="AR148" i="1" s="1"/>
  <c r="AA148" i="1"/>
  <c r="Z148" i="1"/>
  <c r="Y148" i="1"/>
  <c r="X148" i="1"/>
  <c r="V148" i="1"/>
  <c r="AF148" i="1" s="1"/>
  <c r="U148" i="1"/>
  <c r="AE148" i="1" s="1"/>
  <c r="T148" i="1"/>
  <c r="AD148" i="1" s="1"/>
  <c r="S148" i="1"/>
  <c r="L148" i="1"/>
  <c r="K148" i="1"/>
  <c r="J148" i="1"/>
  <c r="I148" i="1"/>
  <c r="G148" i="1"/>
  <c r="Q148" i="1" s="1"/>
  <c r="F148" i="1"/>
  <c r="P148" i="1" s="1"/>
  <c r="E148" i="1"/>
  <c r="O148" i="1" s="1"/>
  <c r="D148" i="1"/>
  <c r="N148" i="1" s="1"/>
  <c r="C148" i="1"/>
  <c r="M148" i="1" s="1"/>
  <c r="AU147" i="1"/>
  <c r="AT147" i="1"/>
  <c r="AS147" i="1"/>
  <c r="AR147" i="1"/>
  <c r="AL147" i="1"/>
  <c r="AG147" i="1"/>
  <c r="AQ147" i="1" s="1"/>
  <c r="AF147" i="1"/>
  <c r="AE147" i="1"/>
  <c r="AD147" i="1"/>
  <c r="AC147" i="1"/>
  <c r="W147" i="1"/>
  <c r="R147" i="1"/>
  <c r="AB147" i="1" s="1"/>
  <c r="Q147" i="1"/>
  <c r="P147" i="1"/>
  <c r="O147" i="1"/>
  <c r="N147" i="1"/>
  <c r="H147" i="1"/>
  <c r="C147" i="1"/>
  <c r="M147" i="1" s="1"/>
  <c r="AU146" i="1"/>
  <c r="AT146" i="1"/>
  <c r="AS146" i="1"/>
  <c r="AR146" i="1"/>
  <c r="AL146" i="1"/>
  <c r="AG146" i="1"/>
  <c r="AQ146" i="1" s="1"/>
  <c r="AF146" i="1"/>
  <c r="AE146" i="1"/>
  <c r="AD146" i="1"/>
  <c r="AC146" i="1"/>
  <c r="W146" i="1"/>
  <c r="R146" i="1"/>
  <c r="AB146" i="1" s="1"/>
  <c r="Q146" i="1"/>
  <c r="P146" i="1"/>
  <c r="O146" i="1"/>
  <c r="N146" i="1"/>
  <c r="H146" i="1"/>
  <c r="C146" i="1"/>
  <c r="M146" i="1" s="1"/>
  <c r="AU145" i="1"/>
  <c r="AT145" i="1"/>
  <c r="AS145" i="1"/>
  <c r="AR145" i="1"/>
  <c r="AL145" i="1"/>
  <c r="AG145" i="1"/>
  <c r="AQ145" i="1" s="1"/>
  <c r="AF145" i="1"/>
  <c r="AE145" i="1"/>
  <c r="AD145" i="1"/>
  <c r="AC145" i="1"/>
  <c r="W145" i="1"/>
  <c r="R145" i="1"/>
  <c r="AB145" i="1" s="1"/>
  <c r="Q145" i="1"/>
  <c r="P145" i="1"/>
  <c r="O145" i="1"/>
  <c r="N145" i="1"/>
  <c r="H145" i="1"/>
  <c r="C145" i="1"/>
  <c r="M145" i="1" s="1"/>
  <c r="AU144" i="1"/>
  <c r="AT144" i="1"/>
  <c r="AS144" i="1"/>
  <c r="AR144" i="1"/>
  <c r="AL144" i="1"/>
  <c r="AG144" i="1"/>
  <c r="AQ144" i="1" s="1"/>
  <c r="AF144" i="1"/>
  <c r="AE144" i="1"/>
  <c r="AD144" i="1"/>
  <c r="AC144" i="1"/>
  <c r="W144" i="1"/>
  <c r="R144" i="1"/>
  <c r="AB144" i="1" s="1"/>
  <c r="Q144" i="1"/>
  <c r="P144" i="1"/>
  <c r="O144" i="1"/>
  <c r="N144" i="1"/>
  <c r="H144" i="1"/>
  <c r="C144" i="1"/>
  <c r="M144" i="1" s="1"/>
  <c r="AP143" i="1"/>
  <c r="AO143" i="1"/>
  <c r="AN143" i="1"/>
  <c r="AM143" i="1"/>
  <c r="AL143" i="1" s="1"/>
  <c r="AK143" i="1"/>
  <c r="AU143" i="1" s="1"/>
  <c r="AJ143" i="1"/>
  <c r="AT143" i="1" s="1"/>
  <c r="AI143" i="1"/>
  <c r="AS143" i="1" s="1"/>
  <c r="AH143" i="1"/>
  <c r="AA143" i="1"/>
  <c r="Z143" i="1"/>
  <c r="Y143" i="1"/>
  <c r="X143" i="1"/>
  <c r="V143" i="1"/>
  <c r="AF143" i="1" s="1"/>
  <c r="U143" i="1"/>
  <c r="AE143" i="1" s="1"/>
  <c r="T143" i="1"/>
  <c r="AD143" i="1" s="1"/>
  <c r="S143" i="1"/>
  <c r="AC143" i="1" s="1"/>
  <c r="L143" i="1"/>
  <c r="K143" i="1"/>
  <c r="J143" i="1"/>
  <c r="I143" i="1"/>
  <c r="G143" i="1"/>
  <c r="Q143" i="1" s="1"/>
  <c r="F143" i="1"/>
  <c r="P143" i="1" s="1"/>
  <c r="E143" i="1"/>
  <c r="O143" i="1" s="1"/>
  <c r="D143" i="1"/>
  <c r="AU142" i="1"/>
  <c r="AT142" i="1"/>
  <c r="AS142" i="1"/>
  <c r="AR142" i="1"/>
  <c r="AL142" i="1"/>
  <c r="AG142" i="1"/>
  <c r="AQ142" i="1" s="1"/>
  <c r="AF142" i="1"/>
  <c r="AE142" i="1"/>
  <c r="AD142" i="1"/>
  <c r="AC142" i="1"/>
  <c r="W142" i="1"/>
  <c r="R142" i="1"/>
  <c r="AB142" i="1" s="1"/>
  <c r="Q142" i="1"/>
  <c r="P142" i="1"/>
  <c r="O142" i="1"/>
  <c r="N142" i="1"/>
  <c r="H142" i="1"/>
  <c r="C142" i="1"/>
  <c r="M142" i="1" s="1"/>
  <c r="AU141" i="1"/>
  <c r="AT141" i="1"/>
  <c r="AS141" i="1"/>
  <c r="AR141" i="1"/>
  <c r="AL141" i="1"/>
  <c r="AG141" i="1"/>
  <c r="AQ141" i="1" s="1"/>
  <c r="AF141" i="1"/>
  <c r="AE141" i="1"/>
  <c r="AD141" i="1"/>
  <c r="AC141" i="1"/>
  <c r="W141" i="1"/>
  <c r="R141" i="1"/>
  <c r="AB141" i="1" s="1"/>
  <c r="Q141" i="1"/>
  <c r="P141" i="1"/>
  <c r="O141" i="1"/>
  <c r="N141" i="1"/>
  <c r="H141" i="1"/>
  <c r="C141" i="1"/>
  <c r="M141" i="1" s="1"/>
  <c r="AU140" i="1"/>
  <c r="AT140" i="1"/>
  <c r="AS140" i="1"/>
  <c r="AR140" i="1"/>
  <c r="AL140" i="1"/>
  <c r="AG140" i="1"/>
  <c r="AQ140" i="1" s="1"/>
  <c r="AF140" i="1"/>
  <c r="AE140" i="1"/>
  <c r="AD140" i="1"/>
  <c r="AC140" i="1"/>
  <c r="W140" i="1"/>
  <c r="R140" i="1"/>
  <c r="AB140" i="1" s="1"/>
  <c r="Q140" i="1"/>
  <c r="P140" i="1"/>
  <c r="O140" i="1"/>
  <c r="N140" i="1"/>
  <c r="H140" i="1"/>
  <c r="C140" i="1"/>
  <c r="M140" i="1" s="1"/>
  <c r="AU139" i="1"/>
  <c r="AT139" i="1"/>
  <c r="AS139" i="1"/>
  <c r="AR139" i="1"/>
  <c r="AL139" i="1"/>
  <c r="AG139" i="1"/>
  <c r="AQ139" i="1" s="1"/>
  <c r="AF139" i="1"/>
  <c r="AE139" i="1"/>
  <c r="AD139" i="1"/>
  <c r="AC139" i="1"/>
  <c r="W139" i="1"/>
  <c r="R139" i="1"/>
  <c r="AB139" i="1" s="1"/>
  <c r="Q139" i="1"/>
  <c r="P139" i="1"/>
  <c r="O139" i="1"/>
  <c r="N139" i="1"/>
  <c r="H139" i="1"/>
  <c r="C139" i="1"/>
  <c r="M139" i="1" s="1"/>
  <c r="AP138" i="1"/>
  <c r="AO138" i="1"/>
  <c r="AN138" i="1"/>
  <c r="AM138" i="1"/>
  <c r="AK138" i="1"/>
  <c r="AU138" i="1" s="1"/>
  <c r="AJ138" i="1"/>
  <c r="AT138" i="1" s="1"/>
  <c r="AI138" i="1"/>
  <c r="AS138" i="1" s="1"/>
  <c r="AH138" i="1"/>
  <c r="AR138" i="1" s="1"/>
  <c r="AG138" i="1"/>
  <c r="AQ138" i="1" s="1"/>
  <c r="AA138" i="1"/>
  <c r="Z138" i="1"/>
  <c r="Y138" i="1"/>
  <c r="X138" i="1"/>
  <c r="W138" i="1" s="1"/>
  <c r="V138" i="1"/>
  <c r="AF138" i="1" s="1"/>
  <c r="U138" i="1"/>
  <c r="AE138" i="1" s="1"/>
  <c r="T138" i="1"/>
  <c r="AD138" i="1" s="1"/>
  <c r="S138" i="1"/>
  <c r="L138" i="1"/>
  <c r="K138" i="1"/>
  <c r="J138" i="1"/>
  <c r="I138" i="1"/>
  <c r="G138" i="1"/>
  <c r="Q138" i="1" s="1"/>
  <c r="F138" i="1"/>
  <c r="P138" i="1" s="1"/>
  <c r="E138" i="1"/>
  <c r="O138" i="1" s="1"/>
  <c r="D138" i="1"/>
  <c r="N138" i="1" s="1"/>
  <c r="AR137" i="1"/>
  <c r="AL137" i="1"/>
  <c r="AU137" i="1"/>
  <c r="AT137" i="1"/>
  <c r="AS137" i="1"/>
  <c r="AG137" i="1"/>
  <c r="AQ137" i="1" s="1"/>
  <c r="AF137" i="1"/>
  <c r="Z133" i="1"/>
  <c r="W137" i="1"/>
  <c r="AE137" i="1"/>
  <c r="AD137" i="1"/>
  <c r="AC137" i="1"/>
  <c r="R137" i="1"/>
  <c r="L133" i="1"/>
  <c r="J133" i="1"/>
  <c r="H137" i="1"/>
  <c r="F133" i="1"/>
  <c r="O137" i="1"/>
  <c r="AL136" i="1"/>
  <c r="AU136" i="1"/>
  <c r="AT136" i="1"/>
  <c r="AS136" i="1"/>
  <c r="AR136" i="1"/>
  <c r="AG136" i="1"/>
  <c r="AQ136" i="1" s="1"/>
  <c r="AC136" i="1"/>
  <c r="W136" i="1"/>
  <c r="AF136" i="1"/>
  <c r="AE136" i="1"/>
  <c r="AD136" i="1"/>
  <c r="R136" i="1"/>
  <c r="AB136" i="1" s="1"/>
  <c r="Q136" i="1"/>
  <c r="H136" i="1"/>
  <c r="P136" i="1"/>
  <c r="O136" i="1"/>
  <c r="N136" i="1"/>
  <c r="C136" i="1"/>
  <c r="AT135" i="1"/>
  <c r="AP133" i="1"/>
  <c r="AL135" i="1"/>
  <c r="AU135" i="1"/>
  <c r="AS135" i="1"/>
  <c r="AD135" i="1"/>
  <c r="W135" i="1"/>
  <c r="AE135" i="1"/>
  <c r="AC135" i="1"/>
  <c r="R135" i="1"/>
  <c r="AB135" i="1" s="1"/>
  <c r="N135" i="1"/>
  <c r="H135" i="1"/>
  <c r="Q135" i="1"/>
  <c r="P135" i="1"/>
  <c r="O135" i="1"/>
  <c r="C135" i="1"/>
  <c r="M135" i="1" s="1"/>
  <c r="AU134" i="1"/>
  <c r="AO133" i="1"/>
  <c r="AT134" i="1"/>
  <c r="AR134" i="1"/>
  <c r="AG134" i="1"/>
  <c r="AQ134" i="1" s="1"/>
  <c r="AA133" i="1"/>
  <c r="Y133" i="1"/>
  <c r="W134" i="1"/>
  <c r="AF134" i="1"/>
  <c r="U133" i="1"/>
  <c r="AE133" i="1" s="1"/>
  <c r="AD134" i="1"/>
  <c r="P134" i="1"/>
  <c r="E133" i="1"/>
  <c r="O133" i="1" s="1"/>
  <c r="N134" i="1"/>
  <c r="C134" i="1"/>
  <c r="M134" i="1" s="1"/>
  <c r="AN133" i="1"/>
  <c r="AJ133" i="1"/>
  <c r="AT133" i="1" s="1"/>
  <c r="X133" i="1"/>
  <c r="W133" i="1" s="1"/>
  <c r="T133" i="1"/>
  <c r="AD133" i="1" s="1"/>
  <c r="AU132" i="1"/>
  <c r="AT132" i="1"/>
  <c r="AS132" i="1"/>
  <c r="AR132" i="1"/>
  <c r="AL132" i="1"/>
  <c r="AG132" i="1"/>
  <c r="AQ132" i="1" s="1"/>
  <c r="AF132" i="1"/>
  <c r="AE132" i="1"/>
  <c r="AD132" i="1"/>
  <c r="AC132" i="1"/>
  <c r="W132" i="1"/>
  <c r="R132" i="1"/>
  <c r="AB132" i="1" s="1"/>
  <c r="H132" i="1"/>
  <c r="G132" i="1"/>
  <c r="Q132" i="1" s="1"/>
  <c r="F132" i="1"/>
  <c r="P132" i="1" s="1"/>
  <c r="E132" i="1"/>
  <c r="O132" i="1" s="1"/>
  <c r="D132" i="1"/>
  <c r="N132" i="1" s="1"/>
  <c r="AU131" i="1"/>
  <c r="AT131" i="1"/>
  <c r="AS131" i="1"/>
  <c r="AR131" i="1"/>
  <c r="AL131" i="1"/>
  <c r="AG131" i="1"/>
  <c r="AQ131" i="1" s="1"/>
  <c r="AF131" i="1"/>
  <c r="AE131" i="1"/>
  <c r="AD131" i="1"/>
  <c r="AC131" i="1"/>
  <c r="W131" i="1"/>
  <c r="R131" i="1"/>
  <c r="AB131" i="1" s="1"/>
  <c r="H131" i="1"/>
  <c r="G131" i="1"/>
  <c r="Q131" i="1" s="1"/>
  <c r="F131" i="1"/>
  <c r="P131" i="1" s="1"/>
  <c r="E131" i="1"/>
  <c r="O131" i="1" s="1"/>
  <c r="D131" i="1"/>
  <c r="AU130" i="1"/>
  <c r="AT130" i="1"/>
  <c r="AS130" i="1"/>
  <c r="AR130" i="1"/>
  <c r="AL130" i="1"/>
  <c r="AG130" i="1"/>
  <c r="AQ130" i="1" s="1"/>
  <c r="AF130" i="1"/>
  <c r="AE130" i="1"/>
  <c r="AD130" i="1"/>
  <c r="AC130" i="1"/>
  <c r="W130" i="1"/>
  <c r="R130" i="1"/>
  <c r="AB130" i="1" s="1"/>
  <c r="H130" i="1"/>
  <c r="G130" i="1"/>
  <c r="F130" i="1"/>
  <c r="P130" i="1" s="1"/>
  <c r="E130" i="1"/>
  <c r="O130" i="1" s="1"/>
  <c r="D130" i="1"/>
  <c r="N130" i="1" s="1"/>
  <c r="AU129" i="1"/>
  <c r="AT129" i="1"/>
  <c r="AS129" i="1"/>
  <c r="AR129" i="1"/>
  <c r="AL129" i="1"/>
  <c r="AG129" i="1"/>
  <c r="AQ129" i="1" s="1"/>
  <c r="AF129" i="1"/>
  <c r="AE129" i="1"/>
  <c r="AD129" i="1"/>
  <c r="AC129" i="1"/>
  <c r="W129" i="1"/>
  <c r="R129" i="1"/>
  <c r="AB129" i="1" s="1"/>
  <c r="H129" i="1"/>
  <c r="G129" i="1"/>
  <c r="Q129" i="1" s="1"/>
  <c r="F129" i="1"/>
  <c r="F128" i="1" s="1"/>
  <c r="P128" i="1" s="1"/>
  <c r="E129" i="1"/>
  <c r="O129" i="1" s="1"/>
  <c r="D129" i="1"/>
  <c r="AP128" i="1"/>
  <c r="AO128" i="1"/>
  <c r="AN128" i="1"/>
  <c r="AM128" i="1"/>
  <c r="AK128" i="1"/>
  <c r="AU128" i="1" s="1"/>
  <c r="AJ128" i="1"/>
  <c r="AT128" i="1" s="1"/>
  <c r="AI128" i="1"/>
  <c r="AS128" i="1" s="1"/>
  <c r="AH128" i="1"/>
  <c r="AR128" i="1" s="1"/>
  <c r="AA128" i="1"/>
  <c r="Z128" i="1"/>
  <c r="Y128" i="1"/>
  <c r="X128" i="1"/>
  <c r="W128" i="1"/>
  <c r="V128" i="1"/>
  <c r="AF128" i="1" s="1"/>
  <c r="U128" i="1"/>
  <c r="AE128" i="1" s="1"/>
  <c r="T128" i="1"/>
  <c r="AD128" i="1" s="1"/>
  <c r="S128" i="1"/>
  <c r="R128" i="1" s="1"/>
  <c r="AB128" i="1" s="1"/>
  <c r="L128" i="1"/>
  <c r="K128" i="1"/>
  <c r="J128" i="1"/>
  <c r="I128" i="1"/>
  <c r="E128" i="1"/>
  <c r="O128" i="1" s="1"/>
  <c r="AU127" i="1"/>
  <c r="AT127" i="1"/>
  <c r="AS127" i="1"/>
  <c r="AR127" i="1"/>
  <c r="AL127" i="1"/>
  <c r="AG127" i="1"/>
  <c r="AQ127" i="1" s="1"/>
  <c r="AF127" i="1"/>
  <c r="AE127" i="1"/>
  <c r="AD127" i="1"/>
  <c r="AC127" i="1"/>
  <c r="W127" i="1"/>
  <c r="R127" i="1"/>
  <c r="AB127" i="1" s="1"/>
  <c r="H127" i="1"/>
  <c r="G127" i="1"/>
  <c r="Q127" i="1" s="1"/>
  <c r="F127" i="1"/>
  <c r="P127" i="1" s="1"/>
  <c r="E127" i="1"/>
  <c r="O127" i="1" s="1"/>
  <c r="D127" i="1"/>
  <c r="C127" i="1" s="1"/>
  <c r="M127" i="1" s="1"/>
  <c r="AU126" i="1"/>
  <c r="AT126" i="1"/>
  <c r="AS126" i="1"/>
  <c r="AR126" i="1"/>
  <c r="AL126" i="1"/>
  <c r="AG126" i="1"/>
  <c r="AQ126" i="1" s="1"/>
  <c r="AF126" i="1"/>
  <c r="AE126" i="1"/>
  <c r="AD126" i="1"/>
  <c r="AC126" i="1"/>
  <c r="W126" i="1"/>
  <c r="R126" i="1"/>
  <c r="AB126" i="1" s="1"/>
  <c r="H126" i="1"/>
  <c r="G126" i="1"/>
  <c r="Q126" i="1" s="1"/>
  <c r="F126" i="1"/>
  <c r="P126" i="1" s="1"/>
  <c r="E126" i="1"/>
  <c r="O126" i="1" s="1"/>
  <c r="D126" i="1"/>
  <c r="N126" i="1" s="1"/>
  <c r="AU125" i="1"/>
  <c r="AT125" i="1"/>
  <c r="AS125" i="1"/>
  <c r="AR125" i="1"/>
  <c r="AL125" i="1"/>
  <c r="AG125" i="1"/>
  <c r="AQ125" i="1" s="1"/>
  <c r="AF125" i="1"/>
  <c r="AE125" i="1"/>
  <c r="AD125" i="1"/>
  <c r="AC125" i="1"/>
  <c r="W125" i="1"/>
  <c r="R125" i="1"/>
  <c r="AB125" i="1" s="1"/>
  <c r="H125" i="1"/>
  <c r="G125" i="1"/>
  <c r="Q125" i="1" s="1"/>
  <c r="F125" i="1"/>
  <c r="P125" i="1" s="1"/>
  <c r="E125" i="1"/>
  <c r="O125" i="1" s="1"/>
  <c r="D125" i="1"/>
  <c r="N125" i="1" s="1"/>
  <c r="AU124" i="1"/>
  <c r="AT124" i="1"/>
  <c r="AS124" i="1"/>
  <c r="AR124" i="1"/>
  <c r="AL124" i="1"/>
  <c r="AG124" i="1"/>
  <c r="AQ124" i="1" s="1"/>
  <c r="AF124" i="1"/>
  <c r="AE124" i="1"/>
  <c r="AD124" i="1"/>
  <c r="AC124" i="1"/>
  <c r="W124" i="1"/>
  <c r="R124" i="1"/>
  <c r="AB124" i="1" s="1"/>
  <c r="H124" i="1"/>
  <c r="G124" i="1"/>
  <c r="G123" i="1" s="1"/>
  <c r="Q123" i="1" s="1"/>
  <c r="F124" i="1"/>
  <c r="P124" i="1" s="1"/>
  <c r="E124" i="1"/>
  <c r="E123" i="1" s="1"/>
  <c r="O123" i="1" s="1"/>
  <c r="D124" i="1"/>
  <c r="N124" i="1" s="1"/>
  <c r="C124" i="1"/>
  <c r="M124" i="1" s="1"/>
  <c r="AP123" i="1"/>
  <c r="AO123" i="1"/>
  <c r="AN123" i="1"/>
  <c r="AM123" i="1"/>
  <c r="AL123" i="1" s="1"/>
  <c r="AK123" i="1"/>
  <c r="AU123" i="1" s="1"/>
  <c r="AJ123" i="1"/>
  <c r="AT123" i="1" s="1"/>
  <c r="AI123" i="1"/>
  <c r="AS123" i="1" s="1"/>
  <c r="AH123" i="1"/>
  <c r="AA123" i="1"/>
  <c r="Z123" i="1"/>
  <c r="Y123" i="1"/>
  <c r="X123" i="1"/>
  <c r="V123" i="1"/>
  <c r="AF123" i="1" s="1"/>
  <c r="U123" i="1"/>
  <c r="AE123" i="1" s="1"/>
  <c r="T123" i="1"/>
  <c r="AD123" i="1" s="1"/>
  <c r="S123" i="1"/>
  <c r="AC123" i="1" s="1"/>
  <c r="L123" i="1"/>
  <c r="K123" i="1"/>
  <c r="J123" i="1"/>
  <c r="I123" i="1"/>
  <c r="H123" i="1"/>
  <c r="F123" i="1"/>
  <c r="P123" i="1" s="1"/>
  <c r="D123" i="1"/>
  <c r="N123" i="1" s="1"/>
  <c r="AU122" i="1"/>
  <c r="AT122" i="1"/>
  <c r="AS122" i="1"/>
  <c r="AR122" i="1"/>
  <c r="AL122" i="1"/>
  <c r="AG122" i="1"/>
  <c r="AQ122" i="1" s="1"/>
  <c r="AF122" i="1"/>
  <c r="AE122" i="1"/>
  <c r="AD122" i="1"/>
  <c r="AC122" i="1"/>
  <c r="W122" i="1"/>
  <c r="R122" i="1"/>
  <c r="AB122" i="1" s="1"/>
  <c r="H122" i="1"/>
  <c r="G122" i="1"/>
  <c r="Q122" i="1" s="1"/>
  <c r="F122" i="1"/>
  <c r="P122" i="1" s="1"/>
  <c r="E122" i="1"/>
  <c r="O122" i="1" s="1"/>
  <c r="D122" i="1"/>
  <c r="N122" i="1" s="1"/>
  <c r="AU121" i="1"/>
  <c r="AT121" i="1"/>
  <c r="AS121" i="1"/>
  <c r="AR121" i="1"/>
  <c r="AL121" i="1"/>
  <c r="AG121" i="1"/>
  <c r="AQ121" i="1" s="1"/>
  <c r="AF121" i="1"/>
  <c r="AE121" i="1"/>
  <c r="AD121" i="1"/>
  <c r="AC121" i="1"/>
  <c r="W121" i="1"/>
  <c r="R121" i="1"/>
  <c r="AB121" i="1" s="1"/>
  <c r="H121" i="1"/>
  <c r="G121" i="1"/>
  <c r="Q121" i="1" s="1"/>
  <c r="F121" i="1"/>
  <c r="P121" i="1" s="1"/>
  <c r="E121" i="1"/>
  <c r="O121" i="1" s="1"/>
  <c r="D121" i="1"/>
  <c r="N121" i="1" s="1"/>
  <c r="AU120" i="1"/>
  <c r="AT120" i="1"/>
  <c r="AS120" i="1"/>
  <c r="AR120" i="1"/>
  <c r="AL120" i="1"/>
  <c r="AG120" i="1"/>
  <c r="AQ120" i="1" s="1"/>
  <c r="AF120" i="1"/>
  <c r="AE120" i="1"/>
  <c r="AD120" i="1"/>
  <c r="AC120" i="1"/>
  <c r="W120" i="1"/>
  <c r="R120" i="1"/>
  <c r="AB120" i="1" s="1"/>
  <c r="H120" i="1"/>
  <c r="G120" i="1"/>
  <c r="Q120" i="1" s="1"/>
  <c r="F120" i="1"/>
  <c r="P120" i="1" s="1"/>
  <c r="E120" i="1"/>
  <c r="O120" i="1" s="1"/>
  <c r="D120" i="1"/>
  <c r="N120" i="1" s="1"/>
  <c r="C120" i="1"/>
  <c r="M120" i="1" s="1"/>
  <c r="AU119" i="1"/>
  <c r="AT119" i="1"/>
  <c r="AS119" i="1"/>
  <c r="AR119" i="1"/>
  <c r="AL119" i="1"/>
  <c r="AG119" i="1"/>
  <c r="AQ119" i="1" s="1"/>
  <c r="AF119" i="1"/>
  <c r="AE119" i="1"/>
  <c r="AD119" i="1"/>
  <c r="AC119" i="1"/>
  <c r="W119" i="1"/>
  <c r="R119" i="1"/>
  <c r="AB119" i="1" s="1"/>
  <c r="H119" i="1"/>
  <c r="G119" i="1"/>
  <c r="Q119" i="1" s="1"/>
  <c r="F119" i="1"/>
  <c r="P119" i="1" s="1"/>
  <c r="E119" i="1"/>
  <c r="O119" i="1" s="1"/>
  <c r="D119" i="1"/>
  <c r="C119" i="1" s="1"/>
  <c r="M119" i="1" s="1"/>
  <c r="AP118" i="1"/>
  <c r="AO118" i="1"/>
  <c r="AN118" i="1"/>
  <c r="AM118" i="1"/>
  <c r="AK118" i="1"/>
  <c r="AU118" i="1" s="1"/>
  <c r="AJ118" i="1"/>
  <c r="AT118" i="1" s="1"/>
  <c r="AI118" i="1"/>
  <c r="AS118" i="1" s="1"/>
  <c r="AH118" i="1"/>
  <c r="AA118" i="1"/>
  <c r="Z118" i="1"/>
  <c r="Y118" i="1"/>
  <c r="X118" i="1"/>
  <c r="V118" i="1"/>
  <c r="AF118" i="1" s="1"/>
  <c r="U118" i="1"/>
  <c r="AE118" i="1" s="1"/>
  <c r="T118" i="1"/>
  <c r="AD118" i="1" s="1"/>
  <c r="S118" i="1"/>
  <c r="AC118" i="1" s="1"/>
  <c r="R118" i="1"/>
  <c r="AB118" i="1" s="1"/>
  <c r="L118" i="1"/>
  <c r="K118" i="1"/>
  <c r="J118" i="1"/>
  <c r="I118" i="1"/>
  <c r="H118" i="1" s="1"/>
  <c r="G118" i="1"/>
  <c r="Q118" i="1" s="1"/>
  <c r="F118" i="1"/>
  <c r="P118" i="1" s="1"/>
  <c r="E118" i="1"/>
  <c r="O118" i="1" s="1"/>
  <c r="D118" i="1"/>
  <c r="AU117" i="1"/>
  <c r="AT117" i="1"/>
  <c r="AS117" i="1"/>
  <c r="AR117" i="1"/>
  <c r="AL117" i="1"/>
  <c r="AG117" i="1"/>
  <c r="AQ117" i="1" s="1"/>
  <c r="AF117" i="1"/>
  <c r="AE117" i="1"/>
  <c r="AD117" i="1"/>
  <c r="AC117" i="1"/>
  <c r="W117" i="1"/>
  <c r="R117" i="1"/>
  <c r="AB117" i="1" s="1"/>
  <c r="H117" i="1"/>
  <c r="G117" i="1"/>
  <c r="Q117" i="1" s="1"/>
  <c r="F117" i="1"/>
  <c r="P117" i="1" s="1"/>
  <c r="E117" i="1"/>
  <c r="O117" i="1" s="1"/>
  <c r="D117" i="1"/>
  <c r="N117" i="1" s="1"/>
  <c r="AU116" i="1"/>
  <c r="AT116" i="1"/>
  <c r="AS116" i="1"/>
  <c r="AR116" i="1"/>
  <c r="AL116" i="1"/>
  <c r="AG116" i="1"/>
  <c r="AQ116" i="1" s="1"/>
  <c r="AF116" i="1"/>
  <c r="AE116" i="1"/>
  <c r="AD116" i="1"/>
  <c r="AC116" i="1"/>
  <c r="W116" i="1"/>
  <c r="R116" i="1"/>
  <c r="AB116" i="1" s="1"/>
  <c r="H116" i="1"/>
  <c r="G116" i="1"/>
  <c r="Q116" i="1" s="1"/>
  <c r="F116" i="1"/>
  <c r="P116" i="1" s="1"/>
  <c r="E116" i="1"/>
  <c r="O116" i="1" s="1"/>
  <c r="D116" i="1"/>
  <c r="N116" i="1" s="1"/>
  <c r="AU115" i="1"/>
  <c r="AT115" i="1"/>
  <c r="AS115" i="1"/>
  <c r="AR115" i="1"/>
  <c r="AL115" i="1"/>
  <c r="AG115" i="1"/>
  <c r="AQ115" i="1" s="1"/>
  <c r="AF115" i="1"/>
  <c r="AE115" i="1"/>
  <c r="AD115" i="1"/>
  <c r="AC115" i="1"/>
  <c r="W115" i="1"/>
  <c r="R115" i="1"/>
  <c r="AB115" i="1" s="1"/>
  <c r="H115" i="1"/>
  <c r="G115" i="1"/>
  <c r="Q115" i="1" s="1"/>
  <c r="F115" i="1"/>
  <c r="P115" i="1" s="1"/>
  <c r="E115" i="1"/>
  <c r="D115" i="1"/>
  <c r="N115" i="1" s="1"/>
  <c r="C115" i="1"/>
  <c r="M115" i="1" s="1"/>
  <c r="AU114" i="1"/>
  <c r="AT114" i="1"/>
  <c r="AS114" i="1"/>
  <c r="AR114" i="1"/>
  <c r="AL114" i="1"/>
  <c r="AG114" i="1"/>
  <c r="AQ114" i="1" s="1"/>
  <c r="AF114" i="1"/>
  <c r="AE114" i="1"/>
  <c r="AD114" i="1"/>
  <c r="AC114" i="1"/>
  <c r="W114" i="1"/>
  <c r="R114" i="1"/>
  <c r="AB114" i="1" s="1"/>
  <c r="H114" i="1"/>
  <c r="G114" i="1"/>
  <c r="Q114" i="1" s="1"/>
  <c r="F114" i="1"/>
  <c r="F113" i="1" s="1"/>
  <c r="P113" i="1" s="1"/>
  <c r="E114" i="1"/>
  <c r="O114" i="1" s="1"/>
  <c r="D114" i="1"/>
  <c r="N114" i="1" s="1"/>
  <c r="AP113" i="1"/>
  <c r="AO113" i="1"/>
  <c r="AN113" i="1"/>
  <c r="AM113" i="1"/>
  <c r="AK113" i="1"/>
  <c r="AU113" i="1" s="1"/>
  <c r="AJ113" i="1"/>
  <c r="AT113" i="1" s="1"/>
  <c r="AI113" i="1"/>
  <c r="AS113" i="1" s="1"/>
  <c r="AH113" i="1"/>
  <c r="AR113" i="1" s="1"/>
  <c r="AA113" i="1"/>
  <c r="Z113" i="1"/>
  <c r="Y113" i="1"/>
  <c r="X113" i="1"/>
  <c r="W113" i="1"/>
  <c r="V113" i="1"/>
  <c r="AF113" i="1" s="1"/>
  <c r="U113" i="1"/>
  <c r="AE113" i="1" s="1"/>
  <c r="T113" i="1"/>
  <c r="AD113" i="1" s="1"/>
  <c r="S113" i="1"/>
  <c r="R113" i="1" s="1"/>
  <c r="AB113" i="1" s="1"/>
  <c r="L113" i="1"/>
  <c r="K113" i="1"/>
  <c r="J113" i="1"/>
  <c r="I113" i="1"/>
  <c r="G113" i="1"/>
  <c r="Q113" i="1" s="1"/>
  <c r="AU112" i="1"/>
  <c r="AT112" i="1"/>
  <c r="AS112" i="1"/>
  <c r="AR112" i="1"/>
  <c r="AL112" i="1"/>
  <c r="AG112" i="1"/>
  <c r="AQ112" i="1" s="1"/>
  <c r="AF112" i="1"/>
  <c r="AE112" i="1"/>
  <c r="AD112" i="1"/>
  <c r="AC112" i="1"/>
  <c r="W112" i="1"/>
  <c r="R112" i="1"/>
  <c r="AB112" i="1" s="1"/>
  <c r="H112" i="1"/>
  <c r="G112" i="1"/>
  <c r="Q112" i="1" s="1"/>
  <c r="F112" i="1"/>
  <c r="P112" i="1" s="1"/>
  <c r="E112" i="1"/>
  <c r="O112" i="1" s="1"/>
  <c r="D112" i="1"/>
  <c r="C112" i="1" s="1"/>
  <c r="M112" i="1" s="1"/>
  <c r="AU111" i="1"/>
  <c r="AT111" i="1"/>
  <c r="AS111" i="1"/>
  <c r="AR111" i="1"/>
  <c r="AL111" i="1"/>
  <c r="AG111" i="1"/>
  <c r="AQ111" i="1" s="1"/>
  <c r="AF111" i="1"/>
  <c r="AE111" i="1"/>
  <c r="AD111" i="1"/>
  <c r="AC111" i="1"/>
  <c r="W111" i="1"/>
  <c r="R111" i="1"/>
  <c r="AB111" i="1" s="1"/>
  <c r="H111" i="1"/>
  <c r="G111" i="1"/>
  <c r="Q111" i="1" s="1"/>
  <c r="F111" i="1"/>
  <c r="P111" i="1" s="1"/>
  <c r="E111" i="1"/>
  <c r="O111" i="1" s="1"/>
  <c r="D111" i="1"/>
  <c r="N111" i="1" s="1"/>
  <c r="C111" i="1"/>
  <c r="M111" i="1" s="1"/>
  <c r="AU110" i="1"/>
  <c r="AT110" i="1"/>
  <c r="AS110" i="1"/>
  <c r="AR110" i="1"/>
  <c r="AL110" i="1"/>
  <c r="AG110" i="1"/>
  <c r="AQ110" i="1" s="1"/>
  <c r="AF110" i="1"/>
  <c r="AE110" i="1"/>
  <c r="AD110" i="1"/>
  <c r="AC110" i="1"/>
  <c r="W110" i="1"/>
  <c r="R110" i="1"/>
  <c r="AB110" i="1" s="1"/>
  <c r="H110" i="1"/>
  <c r="G110" i="1"/>
  <c r="Q110" i="1" s="1"/>
  <c r="F110" i="1"/>
  <c r="E110" i="1"/>
  <c r="O110" i="1" s="1"/>
  <c r="D110" i="1"/>
  <c r="AU109" i="1"/>
  <c r="AT109" i="1"/>
  <c r="AS109" i="1"/>
  <c r="AR109" i="1"/>
  <c r="AL109" i="1"/>
  <c r="AG109" i="1"/>
  <c r="AQ109" i="1" s="1"/>
  <c r="AF109" i="1"/>
  <c r="AE109" i="1"/>
  <c r="AD109" i="1"/>
  <c r="AC109" i="1"/>
  <c r="W109" i="1"/>
  <c r="R109" i="1"/>
  <c r="AB109" i="1" s="1"/>
  <c r="H109" i="1"/>
  <c r="G109" i="1"/>
  <c r="F109" i="1"/>
  <c r="P109" i="1" s="1"/>
  <c r="E109" i="1"/>
  <c r="D109" i="1"/>
  <c r="N109" i="1" s="1"/>
  <c r="AP108" i="1"/>
  <c r="AO108" i="1"/>
  <c r="AN108" i="1"/>
  <c r="AM108" i="1"/>
  <c r="AK108" i="1"/>
  <c r="AU108" i="1" s="1"/>
  <c r="AJ108" i="1"/>
  <c r="AT108" i="1" s="1"/>
  <c r="AI108" i="1"/>
  <c r="AS108" i="1" s="1"/>
  <c r="AH108" i="1"/>
  <c r="AR108" i="1" s="1"/>
  <c r="AA108" i="1"/>
  <c r="Z108" i="1"/>
  <c r="Y108" i="1"/>
  <c r="X108" i="1"/>
  <c r="V108" i="1"/>
  <c r="AF108" i="1" s="1"/>
  <c r="U108" i="1"/>
  <c r="AE108" i="1" s="1"/>
  <c r="T108" i="1"/>
  <c r="AD108" i="1" s="1"/>
  <c r="S108" i="1"/>
  <c r="AC108" i="1" s="1"/>
  <c r="R108" i="1"/>
  <c r="AB108" i="1" s="1"/>
  <c r="L108" i="1"/>
  <c r="K108" i="1"/>
  <c r="J108" i="1"/>
  <c r="I108" i="1"/>
  <c r="H108" i="1" s="1"/>
  <c r="D108" i="1"/>
  <c r="AU107" i="1"/>
  <c r="AT107" i="1"/>
  <c r="AS107" i="1"/>
  <c r="AR107" i="1"/>
  <c r="AL107" i="1"/>
  <c r="AG107" i="1"/>
  <c r="AQ107" i="1" s="1"/>
  <c r="AF107" i="1"/>
  <c r="AE107" i="1"/>
  <c r="AD107" i="1"/>
  <c r="AC107" i="1"/>
  <c r="W107" i="1"/>
  <c r="R107" i="1"/>
  <c r="AB107" i="1" s="1"/>
  <c r="H107" i="1"/>
  <c r="G107" i="1"/>
  <c r="Q107" i="1" s="1"/>
  <c r="F107" i="1"/>
  <c r="P107" i="1" s="1"/>
  <c r="E107" i="1"/>
  <c r="O107" i="1" s="1"/>
  <c r="D107" i="1"/>
  <c r="N107" i="1" s="1"/>
  <c r="AU106" i="1"/>
  <c r="AT106" i="1"/>
  <c r="AS106" i="1"/>
  <c r="AR106" i="1"/>
  <c r="AL106" i="1"/>
  <c r="AG106" i="1"/>
  <c r="AQ106" i="1" s="1"/>
  <c r="AF106" i="1"/>
  <c r="AE106" i="1"/>
  <c r="AD106" i="1"/>
  <c r="AC106" i="1"/>
  <c r="W106" i="1"/>
  <c r="R106" i="1"/>
  <c r="AB106" i="1" s="1"/>
  <c r="H106" i="1"/>
  <c r="G106" i="1"/>
  <c r="Q106" i="1" s="1"/>
  <c r="F106" i="1"/>
  <c r="P106" i="1" s="1"/>
  <c r="E106" i="1"/>
  <c r="O106" i="1" s="1"/>
  <c r="D106" i="1"/>
  <c r="AU105" i="1"/>
  <c r="AT105" i="1"/>
  <c r="AS105" i="1"/>
  <c r="AR105" i="1"/>
  <c r="AL105" i="1"/>
  <c r="AG105" i="1"/>
  <c r="AQ105" i="1" s="1"/>
  <c r="AF105" i="1"/>
  <c r="AE105" i="1"/>
  <c r="AD105" i="1"/>
  <c r="AC105" i="1"/>
  <c r="W105" i="1"/>
  <c r="R105" i="1"/>
  <c r="AB105" i="1" s="1"/>
  <c r="H105" i="1"/>
  <c r="G105" i="1"/>
  <c r="F105" i="1"/>
  <c r="P105" i="1" s="1"/>
  <c r="E105" i="1"/>
  <c r="O105" i="1" s="1"/>
  <c r="D105" i="1"/>
  <c r="N105" i="1" s="1"/>
  <c r="AU104" i="1"/>
  <c r="AT104" i="1"/>
  <c r="AS104" i="1"/>
  <c r="AR104" i="1"/>
  <c r="AL104" i="1"/>
  <c r="AG104" i="1"/>
  <c r="AQ104" i="1" s="1"/>
  <c r="AF104" i="1"/>
  <c r="AE104" i="1"/>
  <c r="AD104" i="1"/>
  <c r="AC104" i="1"/>
  <c r="W104" i="1"/>
  <c r="R104" i="1"/>
  <c r="AB104" i="1" s="1"/>
  <c r="H104" i="1"/>
  <c r="G104" i="1"/>
  <c r="Q104" i="1" s="1"/>
  <c r="F104" i="1"/>
  <c r="F103" i="1" s="1"/>
  <c r="P103" i="1" s="1"/>
  <c r="E104" i="1"/>
  <c r="O104" i="1" s="1"/>
  <c r="D104" i="1"/>
  <c r="AP103" i="1"/>
  <c r="AO103" i="1"/>
  <c r="AN103" i="1"/>
  <c r="AM103" i="1"/>
  <c r="AL103" i="1" s="1"/>
  <c r="AK103" i="1"/>
  <c r="AU103" i="1" s="1"/>
  <c r="AJ103" i="1"/>
  <c r="AT103" i="1" s="1"/>
  <c r="AI103" i="1"/>
  <c r="AS103" i="1" s="1"/>
  <c r="AH103" i="1"/>
  <c r="AR103" i="1" s="1"/>
  <c r="AA103" i="1"/>
  <c r="Z103" i="1"/>
  <c r="Y103" i="1"/>
  <c r="X103" i="1"/>
  <c r="V103" i="1"/>
  <c r="AF103" i="1" s="1"/>
  <c r="U103" i="1"/>
  <c r="AE103" i="1" s="1"/>
  <c r="T103" i="1"/>
  <c r="AD103" i="1" s="1"/>
  <c r="S103" i="1"/>
  <c r="AC103" i="1" s="1"/>
  <c r="L103" i="1"/>
  <c r="K103" i="1"/>
  <c r="J103" i="1"/>
  <c r="I103" i="1"/>
  <c r="E103" i="1"/>
  <c r="O103" i="1" s="1"/>
  <c r="AU102" i="1"/>
  <c r="AT102" i="1"/>
  <c r="AS102" i="1"/>
  <c r="AR102" i="1"/>
  <c r="AL102" i="1"/>
  <c r="AG102" i="1"/>
  <c r="AQ102" i="1" s="1"/>
  <c r="AF102" i="1"/>
  <c r="AE102" i="1"/>
  <c r="AD102" i="1"/>
  <c r="AC102" i="1"/>
  <c r="W102" i="1"/>
  <c r="R102" i="1"/>
  <c r="AB102" i="1" s="1"/>
  <c r="H102" i="1"/>
  <c r="G102" i="1"/>
  <c r="Q102" i="1" s="1"/>
  <c r="F102" i="1"/>
  <c r="P102" i="1" s="1"/>
  <c r="E102" i="1"/>
  <c r="O102" i="1" s="1"/>
  <c r="D102" i="1"/>
  <c r="AU101" i="1"/>
  <c r="AT101" i="1"/>
  <c r="AS101" i="1"/>
  <c r="AR101" i="1"/>
  <c r="AL101" i="1"/>
  <c r="AG101" i="1"/>
  <c r="AQ101" i="1" s="1"/>
  <c r="AF101" i="1"/>
  <c r="AE101" i="1"/>
  <c r="AD101" i="1"/>
  <c r="AC101" i="1"/>
  <c r="W101" i="1"/>
  <c r="R101" i="1"/>
  <c r="AB101" i="1" s="1"/>
  <c r="H101" i="1"/>
  <c r="G101" i="1"/>
  <c r="Q101" i="1" s="1"/>
  <c r="F101" i="1"/>
  <c r="P101" i="1" s="1"/>
  <c r="E101" i="1"/>
  <c r="O101" i="1" s="1"/>
  <c r="D101" i="1"/>
  <c r="N101" i="1" s="1"/>
  <c r="AU100" i="1"/>
  <c r="AT100" i="1"/>
  <c r="AS100" i="1"/>
  <c r="AR100" i="1"/>
  <c r="AL100" i="1"/>
  <c r="AG100" i="1"/>
  <c r="AQ100" i="1" s="1"/>
  <c r="AF100" i="1"/>
  <c r="AE100" i="1"/>
  <c r="AD100" i="1"/>
  <c r="AC100" i="1"/>
  <c r="W100" i="1"/>
  <c r="R100" i="1"/>
  <c r="AB100" i="1" s="1"/>
  <c r="H100" i="1"/>
  <c r="G100" i="1"/>
  <c r="Q100" i="1" s="1"/>
  <c r="F100" i="1"/>
  <c r="P100" i="1" s="1"/>
  <c r="E100" i="1"/>
  <c r="O100" i="1" s="1"/>
  <c r="D100" i="1"/>
  <c r="AU99" i="1"/>
  <c r="AT99" i="1"/>
  <c r="AS99" i="1"/>
  <c r="AR99" i="1"/>
  <c r="AL99" i="1"/>
  <c r="AG99" i="1"/>
  <c r="AQ99" i="1" s="1"/>
  <c r="AF99" i="1"/>
  <c r="AE99" i="1"/>
  <c r="AD99" i="1"/>
  <c r="AC99" i="1"/>
  <c r="W99" i="1"/>
  <c r="R99" i="1"/>
  <c r="AB99" i="1" s="1"/>
  <c r="H99" i="1"/>
  <c r="G99" i="1"/>
  <c r="G98" i="1" s="1"/>
  <c r="Q98" i="1" s="1"/>
  <c r="F99" i="1"/>
  <c r="P99" i="1" s="1"/>
  <c r="E99" i="1"/>
  <c r="E98" i="1" s="1"/>
  <c r="O98" i="1" s="1"/>
  <c r="D99" i="1"/>
  <c r="N99" i="1" s="1"/>
  <c r="C99" i="1"/>
  <c r="M99" i="1" s="1"/>
  <c r="AP98" i="1"/>
  <c r="AO98" i="1"/>
  <c r="AN98" i="1"/>
  <c r="AM98" i="1"/>
  <c r="AL98" i="1" s="1"/>
  <c r="AK98" i="1"/>
  <c r="AU98" i="1" s="1"/>
  <c r="AJ98" i="1"/>
  <c r="AT98" i="1" s="1"/>
  <c r="AI98" i="1"/>
  <c r="AS98" i="1" s="1"/>
  <c r="AH98" i="1"/>
  <c r="AA98" i="1"/>
  <c r="Z98" i="1"/>
  <c r="Y98" i="1"/>
  <c r="X98" i="1"/>
  <c r="V98" i="1"/>
  <c r="AF98" i="1" s="1"/>
  <c r="U98" i="1"/>
  <c r="AE98" i="1" s="1"/>
  <c r="T98" i="1"/>
  <c r="AD98" i="1" s="1"/>
  <c r="S98" i="1"/>
  <c r="AC98" i="1" s="1"/>
  <c r="L98" i="1"/>
  <c r="K98" i="1"/>
  <c r="J98" i="1"/>
  <c r="I98" i="1"/>
  <c r="H98" i="1" s="1"/>
  <c r="F98" i="1"/>
  <c r="P98" i="1" s="1"/>
  <c r="AU97" i="1"/>
  <c r="AT97" i="1"/>
  <c r="AS97" i="1"/>
  <c r="AR97" i="1"/>
  <c r="AL97" i="1"/>
  <c r="AG97" i="1"/>
  <c r="AQ97" i="1" s="1"/>
  <c r="AF97" i="1"/>
  <c r="AE97" i="1"/>
  <c r="AD97" i="1"/>
  <c r="AC97" i="1"/>
  <c r="W97" i="1"/>
  <c r="R97" i="1"/>
  <c r="AB97" i="1" s="1"/>
  <c r="H97" i="1"/>
  <c r="G97" i="1"/>
  <c r="Q97" i="1" s="1"/>
  <c r="F97" i="1"/>
  <c r="P97" i="1" s="1"/>
  <c r="E97" i="1"/>
  <c r="O97" i="1" s="1"/>
  <c r="D97" i="1"/>
  <c r="N97" i="1" s="1"/>
  <c r="AU96" i="1"/>
  <c r="AT96" i="1"/>
  <c r="AS96" i="1"/>
  <c r="AR96" i="1"/>
  <c r="AL96" i="1"/>
  <c r="AG96" i="1"/>
  <c r="AQ96" i="1" s="1"/>
  <c r="AF96" i="1"/>
  <c r="AE96" i="1"/>
  <c r="AD96" i="1"/>
  <c r="AC96" i="1"/>
  <c r="W96" i="1"/>
  <c r="R96" i="1"/>
  <c r="AB96" i="1" s="1"/>
  <c r="H96" i="1"/>
  <c r="G96" i="1"/>
  <c r="Q96" i="1" s="1"/>
  <c r="F96" i="1"/>
  <c r="P96" i="1" s="1"/>
  <c r="E96" i="1"/>
  <c r="O96" i="1" s="1"/>
  <c r="D96" i="1"/>
  <c r="AU95" i="1"/>
  <c r="AT95" i="1"/>
  <c r="AS95" i="1"/>
  <c r="AR95" i="1"/>
  <c r="AL95" i="1"/>
  <c r="AG95" i="1"/>
  <c r="AQ95" i="1" s="1"/>
  <c r="AF95" i="1"/>
  <c r="AE95" i="1"/>
  <c r="AD95" i="1"/>
  <c r="AC95" i="1"/>
  <c r="W95" i="1"/>
  <c r="R95" i="1"/>
  <c r="AB95" i="1" s="1"/>
  <c r="H95" i="1"/>
  <c r="G95" i="1"/>
  <c r="Q95" i="1" s="1"/>
  <c r="F95" i="1"/>
  <c r="P95" i="1" s="1"/>
  <c r="E95" i="1"/>
  <c r="O95" i="1" s="1"/>
  <c r="D95" i="1"/>
  <c r="N95" i="1" s="1"/>
  <c r="C95" i="1"/>
  <c r="M95" i="1" s="1"/>
  <c r="AU94" i="1"/>
  <c r="AT94" i="1"/>
  <c r="AS94" i="1"/>
  <c r="AR94" i="1"/>
  <c r="AL94" i="1"/>
  <c r="AG94" i="1"/>
  <c r="AQ94" i="1" s="1"/>
  <c r="AF94" i="1"/>
  <c r="AE94" i="1"/>
  <c r="AD94" i="1"/>
  <c r="AC94" i="1"/>
  <c r="W94" i="1"/>
  <c r="R94" i="1"/>
  <c r="AB94" i="1" s="1"/>
  <c r="H94" i="1"/>
  <c r="G94" i="1"/>
  <c r="Q94" i="1" s="1"/>
  <c r="F94" i="1"/>
  <c r="E94" i="1"/>
  <c r="O94" i="1" s="1"/>
  <c r="D94" i="1"/>
  <c r="AP93" i="1"/>
  <c r="AO93" i="1"/>
  <c r="AN93" i="1"/>
  <c r="AM93" i="1"/>
  <c r="AK93" i="1"/>
  <c r="AU93" i="1" s="1"/>
  <c r="AJ93" i="1"/>
  <c r="AT93" i="1" s="1"/>
  <c r="AI93" i="1"/>
  <c r="AS93" i="1" s="1"/>
  <c r="AH93" i="1"/>
  <c r="AR93" i="1" s="1"/>
  <c r="AG93" i="1"/>
  <c r="AQ93" i="1" s="1"/>
  <c r="AA93" i="1"/>
  <c r="Z93" i="1"/>
  <c r="Y93" i="1"/>
  <c r="X93" i="1"/>
  <c r="W93" i="1" s="1"/>
  <c r="V93" i="1"/>
  <c r="AF93" i="1" s="1"/>
  <c r="U93" i="1"/>
  <c r="AE93" i="1" s="1"/>
  <c r="T93" i="1"/>
  <c r="AD93" i="1" s="1"/>
  <c r="S93" i="1"/>
  <c r="L93" i="1"/>
  <c r="K93" i="1"/>
  <c r="J93" i="1"/>
  <c r="I93" i="1"/>
  <c r="G93" i="1"/>
  <c r="Q93" i="1" s="1"/>
  <c r="AU92" i="1"/>
  <c r="AT92" i="1"/>
  <c r="AS92" i="1"/>
  <c r="AR92" i="1"/>
  <c r="AL92" i="1"/>
  <c r="AG92" i="1"/>
  <c r="AQ92" i="1" s="1"/>
  <c r="AF92" i="1"/>
  <c r="AE92" i="1"/>
  <c r="AD92" i="1"/>
  <c r="AC92" i="1"/>
  <c r="W92" i="1"/>
  <c r="R92" i="1"/>
  <c r="AB92" i="1" s="1"/>
  <c r="H92" i="1"/>
  <c r="G92" i="1"/>
  <c r="Q92" i="1" s="1"/>
  <c r="F92" i="1"/>
  <c r="P92" i="1" s="1"/>
  <c r="E92" i="1"/>
  <c r="O92" i="1" s="1"/>
  <c r="D92" i="1"/>
  <c r="C92" i="1" s="1"/>
  <c r="M92" i="1" s="1"/>
  <c r="AU91" i="1"/>
  <c r="AT91" i="1"/>
  <c r="AS91" i="1"/>
  <c r="AR91" i="1"/>
  <c r="AL91" i="1"/>
  <c r="AG91" i="1"/>
  <c r="AQ91" i="1" s="1"/>
  <c r="AF91" i="1"/>
  <c r="AE91" i="1"/>
  <c r="AD91" i="1"/>
  <c r="AC91" i="1"/>
  <c r="W91" i="1"/>
  <c r="R91" i="1"/>
  <c r="AB91" i="1" s="1"/>
  <c r="H91" i="1"/>
  <c r="G91" i="1"/>
  <c r="Q91" i="1" s="1"/>
  <c r="F91" i="1"/>
  <c r="P91" i="1" s="1"/>
  <c r="E91" i="1"/>
  <c r="O91" i="1" s="1"/>
  <c r="D91" i="1"/>
  <c r="N91" i="1" s="1"/>
  <c r="C91" i="1"/>
  <c r="M91" i="1" s="1"/>
  <c r="AU90" i="1"/>
  <c r="AT90" i="1"/>
  <c r="AS90" i="1"/>
  <c r="AR90" i="1"/>
  <c r="AL90" i="1"/>
  <c r="AG90" i="1"/>
  <c r="AQ90" i="1" s="1"/>
  <c r="AF90" i="1"/>
  <c r="AE90" i="1"/>
  <c r="AD90" i="1"/>
  <c r="AC90" i="1"/>
  <c r="W90" i="1"/>
  <c r="R90" i="1"/>
  <c r="AB90" i="1" s="1"/>
  <c r="H90" i="1"/>
  <c r="G90" i="1"/>
  <c r="Q90" i="1" s="1"/>
  <c r="F90" i="1"/>
  <c r="P90" i="1" s="1"/>
  <c r="E90" i="1"/>
  <c r="O90" i="1" s="1"/>
  <c r="D90" i="1"/>
  <c r="AU89" i="1"/>
  <c r="AT89" i="1"/>
  <c r="AS89" i="1"/>
  <c r="AR89" i="1"/>
  <c r="AL89" i="1"/>
  <c r="AG89" i="1"/>
  <c r="AQ89" i="1" s="1"/>
  <c r="AF89" i="1"/>
  <c r="AE89" i="1"/>
  <c r="AD89" i="1"/>
  <c r="AC89" i="1"/>
  <c r="W89" i="1"/>
  <c r="R89" i="1"/>
  <c r="AB89" i="1" s="1"/>
  <c r="H89" i="1"/>
  <c r="G89" i="1"/>
  <c r="F89" i="1"/>
  <c r="P89" i="1" s="1"/>
  <c r="E89" i="1"/>
  <c r="D89" i="1"/>
  <c r="N89" i="1" s="1"/>
  <c r="AP88" i="1"/>
  <c r="AO88" i="1"/>
  <c r="AN88" i="1"/>
  <c r="AM88" i="1"/>
  <c r="AL88" i="1" s="1"/>
  <c r="AK88" i="1"/>
  <c r="AU88" i="1" s="1"/>
  <c r="AJ88" i="1"/>
  <c r="AT88" i="1" s="1"/>
  <c r="AI88" i="1"/>
  <c r="AS88" i="1" s="1"/>
  <c r="AH88" i="1"/>
  <c r="AG88" i="1" s="1"/>
  <c r="AQ88" i="1" s="1"/>
  <c r="AA88" i="1"/>
  <c r="Z88" i="1"/>
  <c r="Y88" i="1"/>
  <c r="X88" i="1"/>
  <c r="W88" i="1" s="1"/>
  <c r="V88" i="1"/>
  <c r="AF88" i="1" s="1"/>
  <c r="U88" i="1"/>
  <c r="AE88" i="1" s="1"/>
  <c r="T88" i="1"/>
  <c r="AD88" i="1" s="1"/>
  <c r="S88" i="1"/>
  <c r="AC88" i="1" s="1"/>
  <c r="L88" i="1"/>
  <c r="K88" i="1"/>
  <c r="J88" i="1"/>
  <c r="I88" i="1"/>
  <c r="H88" i="1" s="1"/>
  <c r="D88" i="1"/>
  <c r="AU87" i="1"/>
  <c r="AT87" i="1"/>
  <c r="AS87" i="1"/>
  <c r="AR87" i="1"/>
  <c r="AL87" i="1"/>
  <c r="AG87" i="1"/>
  <c r="AQ87" i="1" s="1"/>
  <c r="AF87" i="1"/>
  <c r="AE87" i="1"/>
  <c r="AD87" i="1"/>
  <c r="AC87" i="1"/>
  <c r="W87" i="1"/>
  <c r="R87" i="1"/>
  <c r="AB87" i="1" s="1"/>
  <c r="H87" i="1"/>
  <c r="G87" i="1"/>
  <c r="Q87" i="1" s="1"/>
  <c r="F87" i="1"/>
  <c r="P87" i="1" s="1"/>
  <c r="E87" i="1"/>
  <c r="O87" i="1" s="1"/>
  <c r="D87" i="1"/>
  <c r="N87" i="1" s="1"/>
  <c r="AU86" i="1"/>
  <c r="AT86" i="1"/>
  <c r="AS86" i="1"/>
  <c r="AR86" i="1"/>
  <c r="AL86" i="1"/>
  <c r="AG86" i="1"/>
  <c r="AQ86" i="1" s="1"/>
  <c r="AF86" i="1"/>
  <c r="AE86" i="1"/>
  <c r="AD86" i="1"/>
  <c r="AC86" i="1"/>
  <c r="W86" i="1"/>
  <c r="R86" i="1"/>
  <c r="AB86" i="1" s="1"/>
  <c r="H86" i="1"/>
  <c r="G86" i="1"/>
  <c r="Q86" i="1" s="1"/>
  <c r="F86" i="1"/>
  <c r="P86" i="1" s="1"/>
  <c r="E86" i="1"/>
  <c r="O86" i="1" s="1"/>
  <c r="D86" i="1"/>
  <c r="N86" i="1" s="1"/>
  <c r="AU85" i="1"/>
  <c r="AT85" i="1"/>
  <c r="AS85" i="1"/>
  <c r="AR85" i="1"/>
  <c r="AL85" i="1"/>
  <c r="AG85" i="1"/>
  <c r="AQ85" i="1" s="1"/>
  <c r="AF85" i="1"/>
  <c r="AE85" i="1"/>
  <c r="AD85" i="1"/>
  <c r="AC85" i="1"/>
  <c r="W85" i="1"/>
  <c r="R85" i="1"/>
  <c r="AB85" i="1" s="1"/>
  <c r="H85" i="1"/>
  <c r="G85" i="1"/>
  <c r="Q85" i="1" s="1"/>
  <c r="F85" i="1"/>
  <c r="P85" i="1" s="1"/>
  <c r="E85" i="1"/>
  <c r="O85" i="1" s="1"/>
  <c r="D85" i="1"/>
  <c r="N85" i="1" s="1"/>
  <c r="AU84" i="1"/>
  <c r="AT84" i="1"/>
  <c r="AS84" i="1"/>
  <c r="AR84" i="1"/>
  <c r="AL84" i="1"/>
  <c r="AG84" i="1"/>
  <c r="AQ84" i="1" s="1"/>
  <c r="AF84" i="1"/>
  <c r="AE84" i="1"/>
  <c r="AD84" i="1"/>
  <c r="AC84" i="1"/>
  <c r="W84" i="1"/>
  <c r="R84" i="1"/>
  <c r="AB84" i="1" s="1"/>
  <c r="H84" i="1"/>
  <c r="G84" i="1"/>
  <c r="Q84" i="1" s="1"/>
  <c r="F84" i="1"/>
  <c r="P84" i="1" s="1"/>
  <c r="E84" i="1"/>
  <c r="O84" i="1" s="1"/>
  <c r="D84" i="1"/>
  <c r="N84" i="1" s="1"/>
  <c r="C84" i="1"/>
  <c r="M84" i="1" s="1"/>
  <c r="AP83" i="1"/>
  <c r="AO83" i="1"/>
  <c r="AN83" i="1"/>
  <c r="AM83" i="1"/>
  <c r="AL83" i="1" s="1"/>
  <c r="AK83" i="1"/>
  <c r="AU83" i="1" s="1"/>
  <c r="AJ83" i="1"/>
  <c r="AT83" i="1" s="1"/>
  <c r="AI83" i="1"/>
  <c r="AS83" i="1" s="1"/>
  <c r="AH83" i="1"/>
  <c r="AR83" i="1" s="1"/>
  <c r="AA83" i="1"/>
  <c r="AA82" i="1" s="1"/>
  <c r="Z83" i="1"/>
  <c r="Y83" i="1"/>
  <c r="X83" i="1"/>
  <c r="V83" i="1"/>
  <c r="AF83" i="1" s="1"/>
  <c r="U83" i="1"/>
  <c r="AE83" i="1" s="1"/>
  <c r="T83" i="1"/>
  <c r="AD83" i="1" s="1"/>
  <c r="S83" i="1"/>
  <c r="AC83" i="1" s="1"/>
  <c r="R83" i="1"/>
  <c r="AB83" i="1" s="1"/>
  <c r="L83" i="1"/>
  <c r="K83" i="1"/>
  <c r="J83" i="1"/>
  <c r="I83" i="1"/>
  <c r="H83" i="1" s="1"/>
  <c r="F83" i="1"/>
  <c r="P83" i="1" s="1"/>
  <c r="AO82" i="1"/>
  <c r="Y82" i="1"/>
  <c r="U82" i="1"/>
  <c r="AL81" i="1"/>
  <c r="AU81" i="1"/>
  <c r="AT81" i="1"/>
  <c r="AS81" i="1"/>
  <c r="AR81" i="1"/>
  <c r="W81" i="1"/>
  <c r="AF81" i="1"/>
  <c r="AE81" i="1"/>
  <c r="AD81" i="1"/>
  <c r="AC81" i="1"/>
  <c r="R81" i="1"/>
  <c r="H81" i="1"/>
  <c r="Q81" i="1"/>
  <c r="P81" i="1"/>
  <c r="O81" i="1"/>
  <c r="N81" i="1"/>
  <c r="AU80" i="1"/>
  <c r="AT80" i="1"/>
  <c r="AS80" i="1"/>
  <c r="AR80" i="1"/>
  <c r="AL80" i="1"/>
  <c r="AG80" i="1"/>
  <c r="AQ80" i="1" s="1"/>
  <c r="AF80" i="1"/>
  <c r="AE80" i="1"/>
  <c r="AD80" i="1"/>
  <c r="AC80" i="1"/>
  <c r="W80" i="1"/>
  <c r="R80" i="1"/>
  <c r="AB80" i="1" s="1"/>
  <c r="H80" i="1"/>
  <c r="G80" i="1"/>
  <c r="Q80" i="1" s="1"/>
  <c r="F80" i="1"/>
  <c r="P80" i="1" s="1"/>
  <c r="E80" i="1"/>
  <c r="O80" i="1" s="1"/>
  <c r="D80" i="1"/>
  <c r="N80" i="1" s="1"/>
  <c r="AU79" i="1"/>
  <c r="AT79" i="1"/>
  <c r="AS79" i="1"/>
  <c r="AR79" i="1"/>
  <c r="AL79" i="1"/>
  <c r="AG79" i="1"/>
  <c r="AQ79" i="1" s="1"/>
  <c r="AF79" i="1"/>
  <c r="AE79" i="1"/>
  <c r="AD79" i="1"/>
  <c r="AC79" i="1"/>
  <c r="W79" i="1"/>
  <c r="R79" i="1"/>
  <c r="AB79" i="1" s="1"/>
  <c r="H79" i="1"/>
  <c r="G79" i="1"/>
  <c r="Q79" i="1" s="1"/>
  <c r="F79" i="1"/>
  <c r="P79" i="1" s="1"/>
  <c r="E79" i="1"/>
  <c r="O79" i="1" s="1"/>
  <c r="D79" i="1"/>
  <c r="N79" i="1" s="1"/>
  <c r="AU78" i="1"/>
  <c r="AT78" i="1"/>
  <c r="AS78" i="1"/>
  <c r="AR78" i="1"/>
  <c r="AL78" i="1"/>
  <c r="AG78" i="1"/>
  <c r="AQ78" i="1" s="1"/>
  <c r="AF78" i="1"/>
  <c r="AE78" i="1"/>
  <c r="AD78" i="1"/>
  <c r="AC78" i="1"/>
  <c r="W78" i="1"/>
  <c r="R78" i="1"/>
  <c r="AB78" i="1" s="1"/>
  <c r="H78" i="1"/>
  <c r="G78" i="1"/>
  <c r="Q78" i="1" s="1"/>
  <c r="F78" i="1"/>
  <c r="P78" i="1" s="1"/>
  <c r="E78" i="1"/>
  <c r="O78" i="1" s="1"/>
  <c r="D78" i="1"/>
  <c r="N78" i="1" s="1"/>
  <c r="C78" i="1"/>
  <c r="M78" i="1" s="1"/>
  <c r="AU77" i="1"/>
  <c r="AT77" i="1"/>
  <c r="AS77" i="1"/>
  <c r="AR77" i="1"/>
  <c r="AL77" i="1"/>
  <c r="AG77" i="1"/>
  <c r="AQ77" i="1" s="1"/>
  <c r="AF77" i="1"/>
  <c r="AE77" i="1"/>
  <c r="AD77" i="1"/>
  <c r="AC77" i="1"/>
  <c r="W77" i="1"/>
  <c r="R77" i="1"/>
  <c r="AB77" i="1" s="1"/>
  <c r="H77" i="1"/>
  <c r="G77" i="1"/>
  <c r="Q77" i="1" s="1"/>
  <c r="F77" i="1"/>
  <c r="P77" i="1" s="1"/>
  <c r="E77" i="1"/>
  <c r="O77" i="1" s="1"/>
  <c r="D77" i="1"/>
  <c r="N77" i="1" s="1"/>
  <c r="AU76" i="1"/>
  <c r="AT76" i="1"/>
  <c r="AS76" i="1"/>
  <c r="AR76" i="1"/>
  <c r="AL76" i="1"/>
  <c r="AG76" i="1"/>
  <c r="AQ76" i="1" s="1"/>
  <c r="AF76" i="1"/>
  <c r="AE76" i="1"/>
  <c r="AD76" i="1"/>
  <c r="AC76" i="1"/>
  <c r="W76" i="1"/>
  <c r="R76" i="1"/>
  <c r="AB76" i="1" s="1"/>
  <c r="H76" i="1"/>
  <c r="G76" i="1"/>
  <c r="Q76" i="1" s="1"/>
  <c r="F76" i="1"/>
  <c r="P76" i="1" s="1"/>
  <c r="E76" i="1"/>
  <c r="O76" i="1" s="1"/>
  <c r="D76" i="1"/>
  <c r="N76" i="1" s="1"/>
  <c r="AU75" i="1"/>
  <c r="AT75" i="1"/>
  <c r="AS75" i="1"/>
  <c r="AR75" i="1"/>
  <c r="AL75" i="1"/>
  <c r="AG75" i="1"/>
  <c r="AQ75" i="1" s="1"/>
  <c r="AF75" i="1"/>
  <c r="AE75" i="1"/>
  <c r="AD75" i="1"/>
  <c r="AC75" i="1"/>
  <c r="W75" i="1"/>
  <c r="R75" i="1"/>
  <c r="AB75" i="1" s="1"/>
  <c r="H75" i="1"/>
  <c r="G75" i="1"/>
  <c r="Q75" i="1" s="1"/>
  <c r="F75" i="1"/>
  <c r="P75" i="1" s="1"/>
  <c r="E75" i="1"/>
  <c r="O75" i="1" s="1"/>
  <c r="D75" i="1"/>
  <c r="N75" i="1" s="1"/>
  <c r="AU74" i="1"/>
  <c r="AT74" i="1"/>
  <c r="AS74" i="1"/>
  <c r="AR74" i="1"/>
  <c r="AL74" i="1"/>
  <c r="AG74" i="1"/>
  <c r="AQ74" i="1" s="1"/>
  <c r="AF74" i="1"/>
  <c r="AE74" i="1"/>
  <c r="AD74" i="1"/>
  <c r="AC74" i="1"/>
  <c r="W74" i="1"/>
  <c r="R74" i="1"/>
  <c r="AB74" i="1" s="1"/>
  <c r="H74" i="1"/>
  <c r="G74" i="1"/>
  <c r="Q74" i="1" s="1"/>
  <c r="F74" i="1"/>
  <c r="P74" i="1" s="1"/>
  <c r="E74" i="1"/>
  <c r="O74" i="1" s="1"/>
  <c r="D74" i="1"/>
  <c r="AU73" i="1"/>
  <c r="AT73" i="1"/>
  <c r="AS73" i="1"/>
  <c r="AR73" i="1"/>
  <c r="AL73" i="1"/>
  <c r="AG73" i="1"/>
  <c r="AQ73" i="1" s="1"/>
  <c r="AF73" i="1"/>
  <c r="AE73" i="1"/>
  <c r="AD73" i="1"/>
  <c r="AC73" i="1"/>
  <c r="W73" i="1"/>
  <c r="R73" i="1"/>
  <c r="AB73" i="1" s="1"/>
  <c r="H73" i="1"/>
  <c r="G73" i="1"/>
  <c r="Q73" i="1" s="1"/>
  <c r="F73" i="1"/>
  <c r="P73" i="1" s="1"/>
  <c r="E73" i="1"/>
  <c r="O73" i="1" s="1"/>
  <c r="D73" i="1"/>
  <c r="N73" i="1" s="1"/>
  <c r="AU72" i="1"/>
  <c r="AT72" i="1"/>
  <c r="AS72" i="1"/>
  <c r="AR72" i="1"/>
  <c r="AL72" i="1"/>
  <c r="AG72" i="1"/>
  <c r="AQ72" i="1" s="1"/>
  <c r="AF72" i="1"/>
  <c r="AE72" i="1"/>
  <c r="AD72" i="1"/>
  <c r="AC72" i="1"/>
  <c r="W72" i="1"/>
  <c r="R72" i="1"/>
  <c r="AB72" i="1" s="1"/>
  <c r="H72" i="1"/>
  <c r="G72" i="1"/>
  <c r="Q72" i="1" s="1"/>
  <c r="F72" i="1"/>
  <c r="P72" i="1" s="1"/>
  <c r="E72" i="1"/>
  <c r="O72" i="1" s="1"/>
  <c r="D72" i="1"/>
  <c r="C72" i="1" s="1"/>
  <c r="M72" i="1" s="1"/>
  <c r="AL71" i="1"/>
  <c r="AU71" i="1"/>
  <c r="AT71" i="1"/>
  <c r="AS71" i="1"/>
  <c r="AR71" i="1"/>
  <c r="AG71" i="1"/>
  <c r="AQ71" i="1" s="1"/>
  <c r="AA68" i="1"/>
  <c r="AA66" i="1" s="1"/>
  <c r="Y68" i="1"/>
  <c r="Y66" i="1" s="1"/>
  <c r="W71" i="1"/>
  <c r="AF71" i="1"/>
  <c r="U68" i="1"/>
  <c r="U66" i="1" s="1"/>
  <c r="AD71" i="1"/>
  <c r="R71" i="1"/>
  <c r="AB71" i="1" s="1"/>
  <c r="H71" i="1"/>
  <c r="Q71" i="1"/>
  <c r="P71" i="1"/>
  <c r="O71" i="1"/>
  <c r="N71" i="1"/>
  <c r="C71" i="1"/>
  <c r="AU70" i="1"/>
  <c r="AT70" i="1"/>
  <c r="AS70" i="1"/>
  <c r="AR70" i="1"/>
  <c r="AL70" i="1"/>
  <c r="AG70" i="1"/>
  <c r="AQ70" i="1" s="1"/>
  <c r="AF70" i="1"/>
  <c r="AE70" i="1"/>
  <c r="AD70" i="1"/>
  <c r="AC70" i="1"/>
  <c r="W70" i="1"/>
  <c r="R70" i="1"/>
  <c r="AB70" i="1" s="1"/>
  <c r="H70" i="1"/>
  <c r="G70" i="1"/>
  <c r="Q70" i="1" s="1"/>
  <c r="F70" i="1"/>
  <c r="E70" i="1"/>
  <c r="O70" i="1" s="1"/>
  <c r="D70" i="1"/>
  <c r="C70" i="1" s="1"/>
  <c r="M70" i="1" s="1"/>
  <c r="AU69" i="1"/>
  <c r="AT69" i="1"/>
  <c r="AS69" i="1"/>
  <c r="AR69" i="1"/>
  <c r="AL69" i="1"/>
  <c r="AG69" i="1"/>
  <c r="AQ69" i="1" s="1"/>
  <c r="AF69" i="1"/>
  <c r="AE69" i="1"/>
  <c r="AD69" i="1"/>
  <c r="AC69" i="1"/>
  <c r="W69" i="1"/>
  <c r="R69" i="1"/>
  <c r="AB69" i="1" s="1"/>
  <c r="H69" i="1"/>
  <c r="G69" i="1"/>
  <c r="Q69" i="1" s="1"/>
  <c r="F69" i="1"/>
  <c r="P69" i="1" s="1"/>
  <c r="E69" i="1"/>
  <c r="O69" i="1" s="1"/>
  <c r="D69" i="1"/>
  <c r="N69" i="1" s="1"/>
  <c r="C69" i="1"/>
  <c r="M69" i="1" s="1"/>
  <c r="AP68" i="1"/>
  <c r="AO68" i="1"/>
  <c r="AO66" i="1" s="1"/>
  <c r="AN68" i="1"/>
  <c r="AM68" i="1"/>
  <c r="AL68" i="1" s="1"/>
  <c r="AK68" i="1"/>
  <c r="AK66" i="1" s="1"/>
  <c r="AJ68" i="1"/>
  <c r="AI68" i="1"/>
  <c r="AI66" i="1" s="1"/>
  <c r="AH68" i="1"/>
  <c r="AG68" i="1" s="1"/>
  <c r="Z68" i="1"/>
  <c r="X68" i="1"/>
  <c r="V68" i="1"/>
  <c r="T68" i="1"/>
  <c r="L68" i="1"/>
  <c r="K68" i="1"/>
  <c r="K66" i="1" s="1"/>
  <c r="J68" i="1"/>
  <c r="J66" i="1" s="1"/>
  <c r="I68" i="1"/>
  <c r="G68" i="1"/>
  <c r="G66" i="1" s="1"/>
  <c r="AL67" i="1"/>
  <c r="AG67" i="1"/>
  <c r="W67" i="1"/>
  <c r="R67" i="1"/>
  <c r="H67" i="1"/>
  <c r="C67" i="1"/>
  <c r="AP66" i="1"/>
  <c r="AN66" i="1"/>
  <c r="AJ66" i="1"/>
  <c r="AT66" i="1" s="1"/>
  <c r="Z66" i="1"/>
  <c r="X66" i="1"/>
  <c r="V66" i="1"/>
  <c r="AF66" i="1" s="1"/>
  <c r="T66" i="1"/>
  <c r="AD66" i="1" s="1"/>
  <c r="L66" i="1"/>
  <c r="AQ65" i="1"/>
  <c r="AB65" i="1"/>
  <c r="M65" i="1"/>
  <c r="AU64" i="1"/>
  <c r="AT64" i="1"/>
  <c r="AS64" i="1"/>
  <c r="AR64" i="1"/>
  <c r="AL64" i="1"/>
  <c r="AG64" i="1"/>
  <c r="AQ64" i="1" s="1"/>
  <c r="AF64" i="1"/>
  <c r="AE64" i="1"/>
  <c r="AD64" i="1"/>
  <c r="AC64" i="1"/>
  <c r="W64" i="1"/>
  <c r="R64" i="1"/>
  <c r="AB64" i="1" s="1"/>
  <c r="H64" i="1"/>
  <c r="G64" i="1"/>
  <c r="Q64" i="1" s="1"/>
  <c r="F64" i="1"/>
  <c r="P64" i="1" s="1"/>
  <c r="E64" i="1"/>
  <c r="O64" i="1" s="1"/>
  <c r="D64" i="1"/>
  <c r="AO62" i="1"/>
  <c r="AN62" i="1"/>
  <c r="AM62" i="1"/>
  <c r="Z62" i="1"/>
  <c r="Z60" i="1" s="1"/>
  <c r="Y62" i="1"/>
  <c r="X62" i="1"/>
  <c r="X60" i="1" s="1"/>
  <c r="X21" i="1" s="1"/>
  <c r="U62" i="1"/>
  <c r="AJ62" i="1" s="1"/>
  <c r="T62" i="1"/>
  <c r="AD62" i="1" s="1"/>
  <c r="S62" i="1"/>
  <c r="AH62" i="1" s="1"/>
  <c r="P62" i="1"/>
  <c r="O62" i="1"/>
  <c r="N62" i="1"/>
  <c r="L62" i="1"/>
  <c r="H62" i="1" s="1"/>
  <c r="H197" i="1" s="1"/>
  <c r="G62" i="1"/>
  <c r="C62" i="1" s="1"/>
  <c r="M62" i="1" s="1"/>
  <c r="AU61" i="1"/>
  <c r="AT61" i="1"/>
  <c r="AS61" i="1"/>
  <c r="AR61" i="1"/>
  <c r="AL61" i="1"/>
  <c r="AG61" i="1"/>
  <c r="AQ61" i="1" s="1"/>
  <c r="AF61" i="1"/>
  <c r="AE61" i="1"/>
  <c r="AD61" i="1"/>
  <c r="AC61" i="1"/>
  <c r="W61" i="1"/>
  <c r="R61" i="1"/>
  <c r="AB61" i="1" s="1"/>
  <c r="Q61" i="1"/>
  <c r="P61" i="1"/>
  <c r="O61" i="1"/>
  <c r="N61" i="1"/>
  <c r="H61" i="1"/>
  <c r="C61" i="1"/>
  <c r="M61" i="1" s="1"/>
  <c r="AN60" i="1"/>
  <c r="Y60" i="1"/>
  <c r="U60" i="1"/>
  <c r="S60" i="1"/>
  <c r="L60" i="1"/>
  <c r="K60" i="1"/>
  <c r="J60" i="1"/>
  <c r="I60" i="1"/>
  <c r="F60" i="1"/>
  <c r="P60" i="1" s="1"/>
  <c r="E60" i="1"/>
  <c r="D60" i="1"/>
  <c r="N60" i="1" s="1"/>
  <c r="AU59" i="1"/>
  <c r="AT59" i="1"/>
  <c r="AS59" i="1"/>
  <c r="AR59" i="1"/>
  <c r="AL59" i="1"/>
  <c r="AG59" i="1"/>
  <c r="AQ59" i="1" s="1"/>
  <c r="AF59" i="1"/>
  <c r="AE59" i="1"/>
  <c r="AD59" i="1"/>
  <c r="AC59" i="1"/>
  <c r="W59" i="1"/>
  <c r="R59" i="1"/>
  <c r="AB59" i="1" s="1"/>
  <c r="Q59" i="1"/>
  <c r="P59" i="1"/>
  <c r="O59" i="1"/>
  <c r="N59" i="1"/>
  <c r="H59" i="1"/>
  <c r="C59" i="1"/>
  <c r="M59" i="1" s="1"/>
  <c r="AU58" i="1"/>
  <c r="AT58" i="1"/>
  <c r="AS58" i="1"/>
  <c r="AR58" i="1"/>
  <c r="AL58" i="1"/>
  <c r="AG58" i="1"/>
  <c r="AQ58" i="1" s="1"/>
  <c r="AF58" i="1"/>
  <c r="AE58" i="1"/>
  <c r="AD58" i="1"/>
  <c r="AC58" i="1"/>
  <c r="W58" i="1"/>
  <c r="R58" i="1"/>
  <c r="AB58" i="1" s="1"/>
  <c r="Q58" i="1"/>
  <c r="P58" i="1"/>
  <c r="O58" i="1"/>
  <c r="N58" i="1"/>
  <c r="H58" i="1"/>
  <c r="C58" i="1"/>
  <c r="M58" i="1" s="1"/>
  <c r="AU57" i="1"/>
  <c r="AT57" i="1"/>
  <c r="AS57" i="1"/>
  <c r="AR57" i="1"/>
  <c r="AL57" i="1"/>
  <c r="AG57" i="1"/>
  <c r="AQ57" i="1" s="1"/>
  <c r="AF57" i="1"/>
  <c r="AE57" i="1"/>
  <c r="AD57" i="1"/>
  <c r="AC57" i="1"/>
  <c r="W57" i="1"/>
  <c r="R57" i="1"/>
  <c r="AB57" i="1" s="1"/>
  <c r="Q57" i="1"/>
  <c r="P57" i="1"/>
  <c r="O57" i="1"/>
  <c r="N57" i="1"/>
  <c r="H57" i="1"/>
  <c r="C57" i="1"/>
  <c r="M57" i="1" s="1"/>
  <c r="AU56" i="1"/>
  <c r="AT56" i="1"/>
  <c r="AS56" i="1"/>
  <c r="AR56" i="1"/>
  <c r="AL56" i="1"/>
  <c r="AG56" i="1"/>
  <c r="AQ56" i="1" s="1"/>
  <c r="AF56" i="1"/>
  <c r="AE56" i="1"/>
  <c r="AD56" i="1"/>
  <c r="AC56" i="1"/>
  <c r="W56" i="1"/>
  <c r="R56" i="1"/>
  <c r="AB56" i="1" s="1"/>
  <c r="Q56" i="1"/>
  <c r="P56" i="1"/>
  <c r="O56" i="1"/>
  <c r="N56" i="1"/>
  <c r="H56" i="1"/>
  <c r="C56" i="1"/>
  <c r="M56" i="1" s="1"/>
  <c r="AP55" i="1"/>
  <c r="AO55" i="1"/>
  <c r="AN55" i="1"/>
  <c r="AM55" i="1"/>
  <c r="AL55" i="1" s="1"/>
  <c r="AK55" i="1"/>
  <c r="AU55" i="1" s="1"/>
  <c r="AJ55" i="1"/>
  <c r="AT55" i="1" s="1"/>
  <c r="AI55" i="1"/>
  <c r="AS55" i="1" s="1"/>
  <c r="AH55" i="1"/>
  <c r="AA55" i="1"/>
  <c r="Z55" i="1"/>
  <c r="Y55" i="1"/>
  <c r="X55" i="1"/>
  <c r="V55" i="1"/>
  <c r="AF55" i="1" s="1"/>
  <c r="U55" i="1"/>
  <c r="AE55" i="1" s="1"/>
  <c r="T55" i="1"/>
  <c r="AD55" i="1" s="1"/>
  <c r="S55" i="1"/>
  <c r="AC55" i="1" s="1"/>
  <c r="L55" i="1"/>
  <c r="K55" i="1"/>
  <c r="J55" i="1"/>
  <c r="I55" i="1"/>
  <c r="H55" i="1"/>
  <c r="G55" i="1"/>
  <c r="Q55" i="1" s="1"/>
  <c r="F55" i="1"/>
  <c r="P55" i="1" s="1"/>
  <c r="E55" i="1"/>
  <c r="O55" i="1" s="1"/>
  <c r="D55" i="1"/>
  <c r="C55" i="1" s="1"/>
  <c r="M55" i="1" s="1"/>
  <c r="AU54" i="1"/>
  <c r="AT54" i="1"/>
  <c r="AS54" i="1"/>
  <c r="AR54" i="1"/>
  <c r="AL54" i="1"/>
  <c r="AG54" i="1"/>
  <c r="AQ54" i="1" s="1"/>
  <c r="AF54" i="1"/>
  <c r="AE54" i="1"/>
  <c r="AD54" i="1"/>
  <c r="AC54" i="1"/>
  <c r="W54" i="1"/>
  <c r="R54" i="1"/>
  <c r="AB54" i="1" s="1"/>
  <c r="Q54" i="1"/>
  <c r="P54" i="1"/>
  <c r="O54" i="1"/>
  <c r="N54" i="1"/>
  <c r="H54" i="1"/>
  <c r="C54" i="1"/>
  <c r="M54" i="1" s="1"/>
  <c r="AU53" i="1"/>
  <c r="AT53" i="1"/>
  <c r="AS53" i="1"/>
  <c r="AR53" i="1"/>
  <c r="AL53" i="1"/>
  <c r="AG53" i="1"/>
  <c r="AQ53" i="1" s="1"/>
  <c r="AF53" i="1"/>
  <c r="AE53" i="1"/>
  <c r="AD53" i="1"/>
  <c r="AC53" i="1"/>
  <c r="W53" i="1"/>
  <c r="R53" i="1"/>
  <c r="AB53" i="1" s="1"/>
  <c r="Q53" i="1"/>
  <c r="P53" i="1"/>
  <c r="O53" i="1"/>
  <c r="N53" i="1"/>
  <c r="H53" i="1"/>
  <c r="C53" i="1"/>
  <c r="M53" i="1" s="1"/>
  <c r="AU52" i="1"/>
  <c r="AT52" i="1"/>
  <c r="AS52" i="1"/>
  <c r="AR52" i="1"/>
  <c r="AL52" i="1"/>
  <c r="AG52" i="1"/>
  <c r="AQ52" i="1" s="1"/>
  <c r="AF52" i="1"/>
  <c r="AE52" i="1"/>
  <c r="AD52" i="1"/>
  <c r="AC52" i="1"/>
  <c r="W52" i="1"/>
  <c r="R52" i="1"/>
  <c r="AB52" i="1" s="1"/>
  <c r="Q52" i="1"/>
  <c r="P52" i="1"/>
  <c r="O52" i="1"/>
  <c r="N52" i="1"/>
  <c r="H52" i="1"/>
  <c r="C52" i="1"/>
  <c r="M52" i="1" s="1"/>
  <c r="AU51" i="1"/>
  <c r="AT51" i="1"/>
  <c r="AS51" i="1"/>
  <c r="AR51" i="1"/>
  <c r="AL51" i="1"/>
  <c r="AG51" i="1"/>
  <c r="AQ51" i="1" s="1"/>
  <c r="AF51" i="1"/>
  <c r="AE51" i="1"/>
  <c r="AD51" i="1"/>
  <c r="AC51" i="1"/>
  <c r="W51" i="1"/>
  <c r="R51" i="1"/>
  <c r="AB51" i="1" s="1"/>
  <c r="Q51" i="1"/>
  <c r="P51" i="1"/>
  <c r="O51" i="1"/>
  <c r="N51" i="1"/>
  <c r="H51" i="1"/>
  <c r="C51" i="1"/>
  <c r="M51" i="1" s="1"/>
  <c r="AP50" i="1"/>
  <c r="AO50" i="1"/>
  <c r="AN50" i="1"/>
  <c r="AM50" i="1"/>
  <c r="AL50" i="1" s="1"/>
  <c r="AK50" i="1"/>
  <c r="AU50" i="1" s="1"/>
  <c r="AJ50" i="1"/>
  <c r="AT50" i="1" s="1"/>
  <c r="AI50" i="1"/>
  <c r="AS50" i="1" s="1"/>
  <c r="AH50" i="1"/>
  <c r="AR50" i="1" s="1"/>
  <c r="AA50" i="1"/>
  <c r="Z50" i="1"/>
  <c r="Y50" i="1"/>
  <c r="X50" i="1"/>
  <c r="W50" i="1" s="1"/>
  <c r="V50" i="1"/>
  <c r="AF50" i="1" s="1"/>
  <c r="U50" i="1"/>
  <c r="AE50" i="1" s="1"/>
  <c r="T50" i="1"/>
  <c r="AD50" i="1" s="1"/>
  <c r="S50" i="1"/>
  <c r="L50" i="1"/>
  <c r="K50" i="1"/>
  <c r="J50" i="1"/>
  <c r="I50" i="1"/>
  <c r="G50" i="1"/>
  <c r="Q50" i="1" s="1"/>
  <c r="F50" i="1"/>
  <c r="P50" i="1" s="1"/>
  <c r="E50" i="1"/>
  <c r="O50" i="1" s="1"/>
  <c r="D50" i="1"/>
  <c r="N50" i="1" s="1"/>
  <c r="AU49" i="1"/>
  <c r="AT49" i="1"/>
  <c r="AS49" i="1"/>
  <c r="AR49" i="1"/>
  <c r="AL49" i="1"/>
  <c r="AG49" i="1"/>
  <c r="AQ49" i="1" s="1"/>
  <c r="AF49" i="1"/>
  <c r="AE49" i="1"/>
  <c r="AD49" i="1"/>
  <c r="AC49" i="1"/>
  <c r="W49" i="1"/>
  <c r="R49" i="1"/>
  <c r="AB49" i="1" s="1"/>
  <c r="Q49" i="1"/>
  <c r="P49" i="1"/>
  <c r="O49" i="1"/>
  <c r="N49" i="1"/>
  <c r="H49" i="1"/>
  <c r="C49" i="1"/>
  <c r="M49" i="1" s="1"/>
  <c r="AU48" i="1"/>
  <c r="AT48" i="1"/>
  <c r="AS48" i="1"/>
  <c r="AR48" i="1"/>
  <c r="AL48" i="1"/>
  <c r="AG48" i="1"/>
  <c r="AQ48" i="1" s="1"/>
  <c r="AF48" i="1"/>
  <c r="AE48" i="1"/>
  <c r="AD48" i="1"/>
  <c r="AC48" i="1"/>
  <c r="W48" i="1"/>
  <c r="R48" i="1"/>
  <c r="AB48" i="1" s="1"/>
  <c r="Q48" i="1"/>
  <c r="P48" i="1"/>
  <c r="O48" i="1"/>
  <c r="N48" i="1"/>
  <c r="H48" i="1"/>
  <c r="C48" i="1"/>
  <c r="M48" i="1" s="1"/>
  <c r="AU47" i="1"/>
  <c r="AT47" i="1"/>
  <c r="AS47" i="1"/>
  <c r="AR47" i="1"/>
  <c r="AL47" i="1"/>
  <c r="AG47" i="1"/>
  <c r="AQ47" i="1" s="1"/>
  <c r="AF47" i="1"/>
  <c r="AE47" i="1"/>
  <c r="AD47" i="1"/>
  <c r="AC47" i="1"/>
  <c r="W47" i="1"/>
  <c r="R47" i="1"/>
  <c r="AB47" i="1" s="1"/>
  <c r="Q47" i="1"/>
  <c r="P47" i="1"/>
  <c r="O47" i="1"/>
  <c r="N47" i="1"/>
  <c r="H47" i="1"/>
  <c r="C47" i="1"/>
  <c r="M47" i="1" s="1"/>
  <c r="AU46" i="1"/>
  <c r="AT46" i="1"/>
  <c r="AS46" i="1"/>
  <c r="AR46" i="1"/>
  <c r="AL46" i="1"/>
  <c r="AG46" i="1"/>
  <c r="AQ46" i="1" s="1"/>
  <c r="AF46" i="1"/>
  <c r="AE46" i="1"/>
  <c r="AD46" i="1"/>
  <c r="AC46" i="1"/>
  <c r="W46" i="1"/>
  <c r="R46" i="1"/>
  <c r="AB46" i="1" s="1"/>
  <c r="Q46" i="1"/>
  <c r="P46" i="1"/>
  <c r="O46" i="1"/>
  <c r="N46" i="1"/>
  <c r="H46" i="1"/>
  <c r="C46" i="1"/>
  <c r="M46" i="1" s="1"/>
  <c r="AP45" i="1"/>
  <c r="AO45" i="1"/>
  <c r="AN45" i="1"/>
  <c r="AM45" i="1"/>
  <c r="AL45" i="1"/>
  <c r="AK45" i="1"/>
  <c r="AU45" i="1" s="1"/>
  <c r="AJ45" i="1"/>
  <c r="AT45" i="1" s="1"/>
  <c r="AI45" i="1"/>
  <c r="AS45" i="1" s="1"/>
  <c r="AH45" i="1"/>
  <c r="AG45" i="1" s="1"/>
  <c r="AQ45" i="1" s="1"/>
  <c r="AA45" i="1"/>
  <c r="Z45" i="1"/>
  <c r="Y45" i="1"/>
  <c r="X45" i="1"/>
  <c r="W45" i="1" s="1"/>
  <c r="V45" i="1"/>
  <c r="AF45" i="1" s="1"/>
  <c r="U45" i="1"/>
  <c r="AE45" i="1" s="1"/>
  <c r="T45" i="1"/>
  <c r="AD45" i="1" s="1"/>
  <c r="S45" i="1"/>
  <c r="AC45" i="1" s="1"/>
  <c r="L45" i="1"/>
  <c r="K45" i="1"/>
  <c r="J45" i="1"/>
  <c r="I45" i="1"/>
  <c r="H45" i="1" s="1"/>
  <c r="G45" i="1"/>
  <c r="Q45" i="1" s="1"/>
  <c r="F45" i="1"/>
  <c r="P45" i="1" s="1"/>
  <c r="E45" i="1"/>
  <c r="O45" i="1" s="1"/>
  <c r="D45" i="1"/>
  <c r="AU44" i="1"/>
  <c r="AT44" i="1"/>
  <c r="AS44" i="1"/>
  <c r="AR44" i="1"/>
  <c r="AL44" i="1"/>
  <c r="AG44" i="1"/>
  <c r="AQ44" i="1" s="1"/>
  <c r="AF44" i="1"/>
  <c r="AE44" i="1"/>
  <c r="AD44" i="1"/>
  <c r="AC44" i="1"/>
  <c r="W44" i="1"/>
  <c r="R44" i="1"/>
  <c r="AB44" i="1" s="1"/>
  <c r="Q44" i="1"/>
  <c r="P44" i="1"/>
  <c r="O44" i="1"/>
  <c r="N44" i="1"/>
  <c r="H44" i="1"/>
  <c r="C44" i="1"/>
  <c r="M44" i="1" s="1"/>
  <c r="AU43" i="1"/>
  <c r="AT43" i="1"/>
  <c r="AS43" i="1"/>
  <c r="AR43" i="1"/>
  <c r="AL43" i="1"/>
  <c r="AG43" i="1"/>
  <c r="AQ43" i="1" s="1"/>
  <c r="AF43" i="1"/>
  <c r="AE43" i="1"/>
  <c r="AD43" i="1"/>
  <c r="AC43" i="1"/>
  <c r="W43" i="1"/>
  <c r="R43" i="1"/>
  <c r="AB43" i="1" s="1"/>
  <c r="Q43" i="1"/>
  <c r="P43" i="1"/>
  <c r="O43" i="1"/>
  <c r="N43" i="1"/>
  <c r="H43" i="1"/>
  <c r="C43" i="1"/>
  <c r="M43" i="1" s="1"/>
  <c r="AU42" i="1"/>
  <c r="AT42" i="1"/>
  <c r="AS42" i="1"/>
  <c r="AR42" i="1"/>
  <c r="AL42" i="1"/>
  <c r="AG42" i="1"/>
  <c r="AQ42" i="1" s="1"/>
  <c r="AF42" i="1"/>
  <c r="AE42" i="1"/>
  <c r="AD42" i="1"/>
  <c r="AC42" i="1"/>
  <c r="W42" i="1"/>
  <c r="R42" i="1"/>
  <c r="AB42" i="1" s="1"/>
  <c r="Q42" i="1"/>
  <c r="P42" i="1"/>
  <c r="O42" i="1"/>
  <c r="N42" i="1"/>
  <c r="H42" i="1"/>
  <c r="C42" i="1"/>
  <c r="M42" i="1" s="1"/>
  <c r="AU41" i="1"/>
  <c r="AT41" i="1"/>
  <c r="AS41" i="1"/>
  <c r="AR41" i="1"/>
  <c r="AL41" i="1"/>
  <c r="AG41" i="1"/>
  <c r="AQ41" i="1" s="1"/>
  <c r="AF41" i="1"/>
  <c r="AE41" i="1"/>
  <c r="AD41" i="1"/>
  <c r="AC41" i="1"/>
  <c r="W41" i="1"/>
  <c r="R41" i="1"/>
  <c r="AB41" i="1" s="1"/>
  <c r="Q41" i="1"/>
  <c r="P41" i="1"/>
  <c r="O41" i="1"/>
  <c r="N41" i="1"/>
  <c r="H41" i="1"/>
  <c r="C41" i="1"/>
  <c r="M41" i="1" s="1"/>
  <c r="AP40" i="1"/>
  <c r="AO40" i="1"/>
  <c r="AN40" i="1"/>
  <c r="AM40" i="1"/>
  <c r="AK40" i="1"/>
  <c r="AU40" i="1" s="1"/>
  <c r="AJ40" i="1"/>
  <c r="AT40" i="1" s="1"/>
  <c r="AI40" i="1"/>
  <c r="AS40" i="1" s="1"/>
  <c r="AH40" i="1"/>
  <c r="AR40" i="1" s="1"/>
  <c r="AA40" i="1"/>
  <c r="Z40" i="1"/>
  <c r="Y40" i="1"/>
  <c r="X40" i="1"/>
  <c r="W40" i="1"/>
  <c r="V40" i="1"/>
  <c r="AF40" i="1" s="1"/>
  <c r="U40" i="1"/>
  <c r="AE40" i="1" s="1"/>
  <c r="T40" i="1"/>
  <c r="AD40" i="1" s="1"/>
  <c r="S40" i="1"/>
  <c r="R40" i="1" s="1"/>
  <c r="AB40" i="1" s="1"/>
  <c r="L40" i="1"/>
  <c r="K40" i="1"/>
  <c r="J40" i="1"/>
  <c r="I40" i="1"/>
  <c r="H40" i="1" s="1"/>
  <c r="G40" i="1"/>
  <c r="Q40" i="1" s="1"/>
  <c r="F40" i="1"/>
  <c r="P40" i="1" s="1"/>
  <c r="E40" i="1"/>
  <c r="O40" i="1" s="1"/>
  <c r="D40" i="1"/>
  <c r="N40" i="1" s="1"/>
  <c r="AU39" i="1"/>
  <c r="AT39" i="1"/>
  <c r="AS39" i="1"/>
  <c r="AR39" i="1"/>
  <c r="AL39" i="1"/>
  <c r="AG39" i="1"/>
  <c r="AQ39" i="1" s="1"/>
  <c r="AF39" i="1"/>
  <c r="AE39" i="1"/>
  <c r="AD39" i="1"/>
  <c r="AC39" i="1"/>
  <c r="W39" i="1"/>
  <c r="R39" i="1"/>
  <c r="AB39" i="1" s="1"/>
  <c r="Q39" i="1"/>
  <c r="P39" i="1"/>
  <c r="O39" i="1"/>
  <c r="N39" i="1"/>
  <c r="H39" i="1"/>
  <c r="C39" i="1"/>
  <c r="M39" i="1" s="1"/>
  <c r="AU38" i="1"/>
  <c r="AT38" i="1"/>
  <c r="AS38" i="1"/>
  <c r="AR38" i="1"/>
  <c r="AL38" i="1"/>
  <c r="AG38" i="1"/>
  <c r="AQ38" i="1" s="1"/>
  <c r="AF38" i="1"/>
  <c r="AE38" i="1"/>
  <c r="AD38" i="1"/>
  <c r="AC38" i="1"/>
  <c r="W38" i="1"/>
  <c r="R38" i="1"/>
  <c r="AB38" i="1" s="1"/>
  <c r="Q38" i="1"/>
  <c r="P38" i="1"/>
  <c r="O38" i="1"/>
  <c r="N38" i="1"/>
  <c r="H38" i="1"/>
  <c r="C38" i="1"/>
  <c r="M38" i="1" s="1"/>
  <c r="AU37" i="1"/>
  <c r="AT37" i="1"/>
  <c r="AS37" i="1"/>
  <c r="AR37" i="1"/>
  <c r="AL37" i="1"/>
  <c r="AG37" i="1"/>
  <c r="AQ37" i="1" s="1"/>
  <c r="AF37" i="1"/>
  <c r="AE37" i="1"/>
  <c r="AD37" i="1"/>
  <c r="AC37" i="1"/>
  <c r="W37" i="1"/>
  <c r="R37" i="1"/>
  <c r="AB37" i="1" s="1"/>
  <c r="Q37" i="1"/>
  <c r="P37" i="1"/>
  <c r="O37" i="1"/>
  <c r="N37" i="1"/>
  <c r="H37" i="1"/>
  <c r="C37" i="1"/>
  <c r="M37" i="1" s="1"/>
  <c r="AU36" i="1"/>
  <c r="AT36" i="1"/>
  <c r="AS36" i="1"/>
  <c r="AR36" i="1"/>
  <c r="AL36" i="1"/>
  <c r="AG36" i="1"/>
  <c r="AQ36" i="1" s="1"/>
  <c r="AF36" i="1"/>
  <c r="AE36" i="1"/>
  <c r="AD36" i="1"/>
  <c r="AC36" i="1"/>
  <c r="W36" i="1"/>
  <c r="R36" i="1"/>
  <c r="AB36" i="1" s="1"/>
  <c r="Q36" i="1"/>
  <c r="P36" i="1"/>
  <c r="O36" i="1"/>
  <c r="N36" i="1"/>
  <c r="H36" i="1"/>
  <c r="C36" i="1"/>
  <c r="M36" i="1" s="1"/>
  <c r="AP35" i="1"/>
  <c r="AO35" i="1"/>
  <c r="AN35" i="1"/>
  <c r="AM35" i="1"/>
  <c r="AL35" i="1" s="1"/>
  <c r="AK35" i="1"/>
  <c r="AU35" i="1" s="1"/>
  <c r="AJ35" i="1"/>
  <c r="AT35" i="1" s="1"/>
  <c r="AI35" i="1"/>
  <c r="AS35" i="1" s="1"/>
  <c r="AH35" i="1"/>
  <c r="AA35" i="1"/>
  <c r="Z35" i="1"/>
  <c r="Y35" i="1"/>
  <c r="X35" i="1"/>
  <c r="V35" i="1"/>
  <c r="AF35" i="1" s="1"/>
  <c r="U35" i="1"/>
  <c r="AE35" i="1" s="1"/>
  <c r="T35" i="1"/>
  <c r="AD35" i="1" s="1"/>
  <c r="S35" i="1"/>
  <c r="AC35" i="1" s="1"/>
  <c r="R35" i="1"/>
  <c r="AB35" i="1" s="1"/>
  <c r="L35" i="1"/>
  <c r="K35" i="1"/>
  <c r="J35" i="1"/>
  <c r="I35" i="1"/>
  <c r="H35" i="1" s="1"/>
  <c r="G35" i="1"/>
  <c r="Q35" i="1" s="1"/>
  <c r="F35" i="1"/>
  <c r="P35" i="1" s="1"/>
  <c r="E35" i="1"/>
  <c r="O35" i="1" s="1"/>
  <c r="D35" i="1"/>
  <c r="AU34" i="1"/>
  <c r="AT34" i="1"/>
  <c r="AS34" i="1"/>
  <c r="AR34" i="1"/>
  <c r="AL34" i="1"/>
  <c r="AG34" i="1"/>
  <c r="AQ34" i="1" s="1"/>
  <c r="AF34" i="1"/>
  <c r="AE34" i="1"/>
  <c r="AD34" i="1"/>
  <c r="AC34" i="1"/>
  <c r="W34" i="1"/>
  <c r="R34" i="1"/>
  <c r="AB34" i="1" s="1"/>
  <c r="Q34" i="1"/>
  <c r="P34" i="1"/>
  <c r="O34" i="1"/>
  <c r="N34" i="1"/>
  <c r="H34" i="1"/>
  <c r="C34" i="1"/>
  <c r="M34" i="1" s="1"/>
  <c r="AU33" i="1"/>
  <c r="AT33" i="1"/>
  <c r="AS33" i="1"/>
  <c r="AR33" i="1"/>
  <c r="AL33" i="1"/>
  <c r="AG33" i="1"/>
  <c r="AQ33" i="1" s="1"/>
  <c r="AF33" i="1"/>
  <c r="AE33" i="1"/>
  <c r="AD33" i="1"/>
  <c r="AC33" i="1"/>
  <c r="W33" i="1"/>
  <c r="R33" i="1"/>
  <c r="AB33" i="1" s="1"/>
  <c r="Q33" i="1"/>
  <c r="P33" i="1"/>
  <c r="O33" i="1"/>
  <c r="N33" i="1"/>
  <c r="H33" i="1"/>
  <c r="C33" i="1"/>
  <c r="M33" i="1" s="1"/>
  <c r="AU32" i="1"/>
  <c r="AT32" i="1"/>
  <c r="AS32" i="1"/>
  <c r="AR32" i="1"/>
  <c r="AL32" i="1"/>
  <c r="AG32" i="1"/>
  <c r="AQ32" i="1" s="1"/>
  <c r="AF32" i="1"/>
  <c r="AE32" i="1"/>
  <c r="AD32" i="1"/>
  <c r="AC32" i="1"/>
  <c r="W32" i="1"/>
  <c r="R32" i="1"/>
  <c r="AB32" i="1" s="1"/>
  <c r="Q32" i="1"/>
  <c r="P32" i="1"/>
  <c r="O32" i="1"/>
  <c r="N32" i="1"/>
  <c r="H32" i="1"/>
  <c r="C32" i="1"/>
  <c r="M32" i="1" s="1"/>
  <c r="AU31" i="1"/>
  <c r="AT31" i="1"/>
  <c r="AS31" i="1"/>
  <c r="AR31" i="1"/>
  <c r="AL31" i="1"/>
  <c r="AG31" i="1"/>
  <c r="AQ31" i="1" s="1"/>
  <c r="AF31" i="1"/>
  <c r="AE31" i="1"/>
  <c r="AD31" i="1"/>
  <c r="AC31" i="1"/>
  <c r="W31" i="1"/>
  <c r="R31" i="1"/>
  <c r="AB31" i="1" s="1"/>
  <c r="Q31" i="1"/>
  <c r="P31" i="1"/>
  <c r="O31" i="1"/>
  <c r="N31" i="1"/>
  <c r="H31" i="1"/>
  <c r="C31" i="1"/>
  <c r="M31" i="1" s="1"/>
  <c r="AP30" i="1"/>
  <c r="AO30" i="1"/>
  <c r="AN30" i="1"/>
  <c r="AM30" i="1"/>
  <c r="AK30" i="1"/>
  <c r="AU30" i="1" s="1"/>
  <c r="AJ30" i="1"/>
  <c r="AT30" i="1" s="1"/>
  <c r="AI30" i="1"/>
  <c r="AS30" i="1" s="1"/>
  <c r="AH30" i="1"/>
  <c r="AR30" i="1" s="1"/>
  <c r="AA30" i="1"/>
  <c r="Z30" i="1"/>
  <c r="Y30" i="1"/>
  <c r="X30" i="1"/>
  <c r="W30" i="1"/>
  <c r="V30" i="1"/>
  <c r="AF30" i="1" s="1"/>
  <c r="U30" i="1"/>
  <c r="AE30" i="1" s="1"/>
  <c r="T30" i="1"/>
  <c r="AD30" i="1" s="1"/>
  <c r="S30" i="1"/>
  <c r="R30" i="1" s="1"/>
  <c r="AB30" i="1" s="1"/>
  <c r="L30" i="1"/>
  <c r="K30" i="1"/>
  <c r="J30" i="1"/>
  <c r="I30" i="1"/>
  <c r="H30" i="1" s="1"/>
  <c r="G30" i="1"/>
  <c r="Q30" i="1" s="1"/>
  <c r="F30" i="1"/>
  <c r="P30" i="1" s="1"/>
  <c r="E30" i="1"/>
  <c r="O30" i="1" s="1"/>
  <c r="D30" i="1"/>
  <c r="N30" i="1" s="1"/>
  <c r="AU29" i="1"/>
  <c r="AT29" i="1"/>
  <c r="AS29" i="1"/>
  <c r="AR29" i="1"/>
  <c r="AL29" i="1"/>
  <c r="AG29" i="1"/>
  <c r="AQ29" i="1" s="1"/>
  <c r="AF29" i="1"/>
  <c r="AE29" i="1"/>
  <c r="AD29" i="1"/>
  <c r="AC29" i="1"/>
  <c r="W29" i="1"/>
  <c r="R29" i="1"/>
  <c r="AB29" i="1" s="1"/>
  <c r="Q29" i="1"/>
  <c r="P29" i="1"/>
  <c r="O29" i="1"/>
  <c r="N29" i="1"/>
  <c r="H29" i="1"/>
  <c r="C29" i="1"/>
  <c r="M29" i="1" s="1"/>
  <c r="AU28" i="1"/>
  <c r="AT28" i="1"/>
  <c r="AS28" i="1"/>
  <c r="AR28" i="1"/>
  <c r="AL28" i="1"/>
  <c r="AG28" i="1"/>
  <c r="AQ28" i="1" s="1"/>
  <c r="AF28" i="1"/>
  <c r="AE28" i="1"/>
  <c r="AD28" i="1"/>
  <c r="AC28" i="1"/>
  <c r="W28" i="1"/>
  <c r="R28" i="1"/>
  <c r="AB28" i="1" s="1"/>
  <c r="Q28" i="1"/>
  <c r="P28" i="1"/>
  <c r="O28" i="1"/>
  <c r="N28" i="1"/>
  <c r="H28" i="1"/>
  <c r="C28" i="1"/>
  <c r="M28" i="1" s="1"/>
  <c r="AU27" i="1"/>
  <c r="AT27" i="1"/>
  <c r="AS27" i="1"/>
  <c r="AR27" i="1"/>
  <c r="AL27" i="1"/>
  <c r="AG27" i="1"/>
  <c r="AQ27" i="1" s="1"/>
  <c r="AF27" i="1"/>
  <c r="AE27" i="1"/>
  <c r="AD27" i="1"/>
  <c r="AC27" i="1"/>
  <c r="W27" i="1"/>
  <c r="R27" i="1"/>
  <c r="AB27" i="1" s="1"/>
  <c r="Q27" i="1"/>
  <c r="P27" i="1"/>
  <c r="O27" i="1"/>
  <c r="N27" i="1"/>
  <c r="H27" i="1"/>
  <c r="C27" i="1"/>
  <c r="M27" i="1" s="1"/>
  <c r="AU26" i="1"/>
  <c r="AT26" i="1"/>
  <c r="AS26" i="1"/>
  <c r="AR26" i="1"/>
  <c r="AL26" i="1"/>
  <c r="AG26" i="1"/>
  <c r="AQ26" i="1" s="1"/>
  <c r="AF26" i="1"/>
  <c r="AE26" i="1"/>
  <c r="AD26" i="1"/>
  <c r="AC26" i="1"/>
  <c r="W26" i="1"/>
  <c r="R26" i="1"/>
  <c r="AB26" i="1" s="1"/>
  <c r="Q26" i="1"/>
  <c r="P26" i="1"/>
  <c r="O26" i="1"/>
  <c r="N26" i="1"/>
  <c r="H26" i="1"/>
  <c r="C26" i="1"/>
  <c r="M26" i="1" s="1"/>
  <c r="AP25" i="1"/>
  <c r="AO25" i="1"/>
  <c r="AN25" i="1"/>
  <c r="AM25" i="1"/>
  <c r="AL25" i="1" s="1"/>
  <c r="AK25" i="1"/>
  <c r="AU25" i="1" s="1"/>
  <c r="AJ25" i="1"/>
  <c r="AT25" i="1" s="1"/>
  <c r="AI25" i="1"/>
  <c r="AS25" i="1" s="1"/>
  <c r="AH25" i="1"/>
  <c r="AA25" i="1"/>
  <c r="Z25" i="1"/>
  <c r="Y25" i="1"/>
  <c r="X25" i="1"/>
  <c r="V25" i="1"/>
  <c r="AF25" i="1" s="1"/>
  <c r="U25" i="1"/>
  <c r="AE25" i="1" s="1"/>
  <c r="T25" i="1"/>
  <c r="AD25" i="1" s="1"/>
  <c r="S25" i="1"/>
  <c r="AC25" i="1" s="1"/>
  <c r="L25" i="1"/>
  <c r="K25" i="1"/>
  <c r="J25" i="1"/>
  <c r="I25" i="1"/>
  <c r="H25" i="1"/>
  <c r="G25" i="1"/>
  <c r="Q25" i="1" s="1"/>
  <c r="F25" i="1"/>
  <c r="P25" i="1" s="1"/>
  <c r="E25" i="1"/>
  <c r="O25" i="1" s="1"/>
  <c r="D25" i="1"/>
  <c r="C25" i="1" s="1"/>
  <c r="M25" i="1" s="1"/>
  <c r="AU24" i="1"/>
  <c r="AT24" i="1"/>
  <c r="AS24" i="1"/>
  <c r="AR24" i="1"/>
  <c r="AL24" i="1"/>
  <c r="AG24" i="1"/>
  <c r="AQ24" i="1" s="1"/>
  <c r="AF24" i="1"/>
  <c r="AE24" i="1"/>
  <c r="AD24" i="1"/>
  <c r="AC24" i="1"/>
  <c r="W24" i="1"/>
  <c r="R24" i="1"/>
  <c r="AB24" i="1" s="1"/>
  <c r="Q24" i="1"/>
  <c r="P24" i="1"/>
  <c r="O24" i="1"/>
  <c r="N24" i="1"/>
  <c r="H24" i="1"/>
  <c r="C24" i="1"/>
  <c r="M24" i="1" s="1"/>
  <c r="AU23" i="1"/>
  <c r="AS23" i="1"/>
  <c r="AR23" i="1"/>
  <c r="AF23" i="1"/>
  <c r="AD23" i="1"/>
  <c r="AC23" i="1"/>
  <c r="Q23" i="1"/>
  <c r="O23" i="1"/>
  <c r="N23" i="1"/>
  <c r="AU22" i="1"/>
  <c r="AT22" i="1"/>
  <c r="AR22" i="1"/>
  <c r="AN22" i="1"/>
  <c r="AL22" i="1"/>
  <c r="AF22" i="1"/>
  <c r="AE22" i="1"/>
  <c r="AC22" i="1"/>
  <c r="Y22" i="1"/>
  <c r="T22" i="1"/>
  <c r="AI22" i="1" s="1"/>
  <c r="Q22" i="1"/>
  <c r="P22" i="1"/>
  <c r="O22" i="1"/>
  <c r="N22" i="1"/>
  <c r="H22" i="1"/>
  <c r="C22" i="1"/>
  <c r="AU21" i="1"/>
  <c r="AT21" i="1"/>
  <c r="AS21" i="1"/>
  <c r="AF21" i="1"/>
  <c r="AE21" i="1"/>
  <c r="AD21" i="1"/>
  <c r="S21" i="1"/>
  <c r="R21" i="1" s="1"/>
  <c r="Q21" i="1"/>
  <c r="P21" i="1"/>
  <c r="O21" i="1"/>
  <c r="I21" i="1"/>
  <c r="H21" i="1" s="1"/>
  <c r="D21" i="1"/>
  <c r="C21" i="1" s="1"/>
  <c r="AP20" i="1"/>
  <c r="AN20" i="1"/>
  <c r="AK20" i="1"/>
  <c r="AK19" i="1" s="1"/>
  <c r="AU19" i="1" s="1"/>
  <c r="AA20" i="1"/>
  <c r="AA19" i="1" s="1"/>
  <c r="V20" i="1"/>
  <c r="AF20" i="1" s="1"/>
  <c r="S20" i="1"/>
  <c r="L20" i="1"/>
  <c r="J20" i="1"/>
  <c r="J19" i="1" s="1"/>
  <c r="G20" i="1"/>
  <c r="G19" i="1" s="1"/>
  <c r="Q19" i="1" s="1"/>
  <c r="E20" i="1"/>
  <c r="E19" i="1" s="1"/>
  <c r="AP19" i="1"/>
  <c r="AN19" i="1"/>
  <c r="V19" i="1"/>
  <c r="AF19" i="1" s="1"/>
  <c r="L19" i="1"/>
  <c r="AU18" i="1"/>
  <c r="AT18" i="1"/>
  <c r="AS18" i="1"/>
  <c r="AR18" i="1"/>
  <c r="AL18" i="1"/>
  <c r="AG18" i="1"/>
  <c r="AF18" i="1"/>
  <c r="AE18" i="1"/>
  <c r="AD18" i="1"/>
  <c r="AC18" i="1"/>
  <c r="W18" i="1"/>
  <c r="R18" i="1"/>
  <c r="Q18" i="1"/>
  <c r="P18" i="1"/>
  <c r="O18" i="1"/>
  <c r="N18" i="1"/>
  <c r="H18" i="1"/>
  <c r="C18" i="1"/>
  <c r="AU17" i="1"/>
  <c r="AT17" i="1"/>
  <c r="AS17" i="1"/>
  <c r="AR17" i="1"/>
  <c r="AL17" i="1"/>
  <c r="AG17" i="1"/>
  <c r="AQ17" i="1" s="1"/>
  <c r="AF17" i="1"/>
  <c r="AE17" i="1"/>
  <c r="AD17" i="1"/>
  <c r="AC17" i="1"/>
  <c r="W17" i="1"/>
  <c r="R17" i="1"/>
  <c r="AB17" i="1" s="1"/>
  <c r="Q17" i="1"/>
  <c r="P17" i="1"/>
  <c r="O17" i="1"/>
  <c r="N17" i="1"/>
  <c r="H17" i="1"/>
  <c r="C17" i="1"/>
  <c r="M17" i="1" s="1"/>
  <c r="AU16" i="1"/>
  <c r="AT16" i="1"/>
  <c r="AS16" i="1"/>
  <c r="AR16" i="1"/>
  <c r="AL16" i="1"/>
  <c r="AG16" i="1"/>
  <c r="AQ16" i="1" s="1"/>
  <c r="AF16" i="1"/>
  <c r="AE16" i="1"/>
  <c r="AD16" i="1"/>
  <c r="AC16" i="1"/>
  <c r="W16" i="1"/>
  <c r="R16" i="1"/>
  <c r="AB16" i="1" s="1"/>
  <c r="Q16" i="1"/>
  <c r="P16" i="1"/>
  <c r="O16" i="1"/>
  <c r="N16" i="1"/>
  <c r="H16" i="1"/>
  <c r="C16" i="1"/>
  <c r="M16" i="1" s="1"/>
  <c r="AU15" i="1"/>
  <c r="AT15" i="1"/>
  <c r="AS15" i="1"/>
  <c r="AR15" i="1"/>
  <c r="AL15" i="1"/>
  <c r="AG15" i="1"/>
  <c r="AQ15" i="1" s="1"/>
  <c r="AF15" i="1"/>
  <c r="AE15" i="1"/>
  <c r="AD15" i="1"/>
  <c r="AC15" i="1"/>
  <c r="W15" i="1"/>
  <c r="R15" i="1"/>
  <c r="AB15" i="1" s="1"/>
  <c r="Q15" i="1"/>
  <c r="P15" i="1"/>
  <c r="O15" i="1"/>
  <c r="N15" i="1"/>
  <c r="H15" i="1"/>
  <c r="C15" i="1"/>
  <c r="M15" i="1" s="1"/>
  <c r="AP14" i="1"/>
  <c r="AO14" i="1"/>
  <c r="AN14" i="1"/>
  <c r="AM14" i="1"/>
  <c r="AK14" i="1"/>
  <c r="AU14" i="1" s="1"/>
  <c r="AJ14" i="1"/>
  <c r="AT14" i="1" s="1"/>
  <c r="AI14" i="1"/>
  <c r="AS14" i="1" s="1"/>
  <c r="AH14" i="1"/>
  <c r="AR14" i="1" s="1"/>
  <c r="AA14" i="1"/>
  <c r="Z14" i="1"/>
  <c r="Y14" i="1"/>
  <c r="X14" i="1"/>
  <c r="V14" i="1"/>
  <c r="AF14" i="1" s="1"/>
  <c r="U14" i="1"/>
  <c r="AE14" i="1" s="1"/>
  <c r="T14" i="1"/>
  <c r="AD14" i="1" s="1"/>
  <c r="S14" i="1"/>
  <c r="L14" i="1"/>
  <c r="K14" i="1"/>
  <c r="J14" i="1"/>
  <c r="I14" i="1"/>
  <c r="G14" i="1"/>
  <c r="Q14" i="1" s="1"/>
  <c r="F14" i="1"/>
  <c r="P14" i="1" s="1"/>
  <c r="E14" i="1"/>
  <c r="O14" i="1" s="1"/>
  <c r="D14" i="1"/>
  <c r="N14" i="1" s="1"/>
  <c r="C14" i="1"/>
  <c r="AT13" i="1"/>
  <c r="AS13" i="1"/>
  <c r="AR13" i="1"/>
  <c r="AQ13" i="1"/>
  <c r="AE13" i="1"/>
  <c r="AD13" i="1"/>
  <c r="AC13" i="1"/>
  <c r="AB13" i="1"/>
  <c r="P13" i="1"/>
  <c r="O13" i="1"/>
  <c r="N13" i="1"/>
  <c r="M13" i="1"/>
  <c r="AU12" i="1"/>
  <c r="AS12" i="1"/>
  <c r="AR12" i="1"/>
  <c r="AQ12" i="1"/>
  <c r="AF12" i="1"/>
  <c r="AD12" i="1"/>
  <c r="AC12" i="1"/>
  <c r="AB12" i="1"/>
  <c r="O12" i="1"/>
  <c r="N12" i="1"/>
  <c r="M12" i="1"/>
  <c r="G12" i="1"/>
  <c r="Q12" i="1" s="1"/>
  <c r="AU11" i="1"/>
  <c r="AT11" i="1"/>
  <c r="AR11" i="1"/>
  <c r="AQ11" i="1"/>
  <c r="AF11" i="1"/>
  <c r="AE11" i="1"/>
  <c r="AC11" i="1"/>
  <c r="AB11" i="1"/>
  <c r="N11" i="1"/>
  <c r="M11" i="1"/>
  <c r="G11" i="1"/>
  <c r="F11" i="1"/>
  <c r="P11" i="1" s="1"/>
  <c r="AU10" i="1"/>
  <c r="AT10" i="1"/>
  <c r="AS10" i="1"/>
  <c r="AR10" i="1"/>
  <c r="AQ10" i="1"/>
  <c r="AF10" i="1"/>
  <c r="AE10" i="1"/>
  <c r="AD10" i="1"/>
  <c r="AC10" i="1"/>
  <c r="AB10" i="1"/>
  <c r="Q10" i="1"/>
  <c r="P10" i="1"/>
  <c r="O10" i="1"/>
  <c r="N10" i="1"/>
  <c r="M10" i="1"/>
  <c r="AQ9" i="1"/>
  <c r="AM9" i="1"/>
  <c r="AH9" i="1"/>
  <c r="AR9" i="1" s="1"/>
  <c r="AB9" i="1"/>
  <c r="X9" i="1"/>
  <c r="S9" i="1"/>
  <c r="AC9" i="1" s="1"/>
  <c r="M9" i="1"/>
  <c r="I9" i="1"/>
  <c r="D9" i="1"/>
  <c r="N9" i="1" s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AK7" i="1" s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F68" i="1" l="1"/>
  <c r="F66" i="1" s="1"/>
  <c r="R98" i="1"/>
  <c r="AB98" i="1" s="1"/>
  <c r="E113" i="1"/>
  <c r="O113" i="1" s="1"/>
  <c r="R123" i="1"/>
  <c r="AB123" i="1" s="1"/>
  <c r="H153" i="1"/>
  <c r="R153" i="1"/>
  <c r="AB153" i="1" s="1"/>
  <c r="W14" i="1"/>
  <c r="AG14" i="1"/>
  <c r="W25" i="1"/>
  <c r="AG25" i="1"/>
  <c r="AQ25" i="1" s="1"/>
  <c r="AG30" i="1"/>
  <c r="AQ30" i="1" s="1"/>
  <c r="AG35" i="1"/>
  <c r="AQ35" i="1" s="1"/>
  <c r="AL40" i="1"/>
  <c r="C45" i="1"/>
  <c r="M45" i="1" s="1"/>
  <c r="H50" i="1"/>
  <c r="R50" i="1"/>
  <c r="AB50" i="1" s="1"/>
  <c r="W55" i="1"/>
  <c r="AG55" i="1"/>
  <c r="AQ55" i="1" s="1"/>
  <c r="C96" i="1"/>
  <c r="M96" i="1" s="1"/>
  <c r="C100" i="1"/>
  <c r="M100" i="1" s="1"/>
  <c r="C102" i="1"/>
  <c r="M102" i="1" s="1"/>
  <c r="W103" i="1"/>
  <c r="C107" i="1"/>
  <c r="M107" i="1" s="1"/>
  <c r="AL108" i="1"/>
  <c r="AL113" i="1"/>
  <c r="C118" i="1"/>
  <c r="M118" i="1" s="1"/>
  <c r="AG128" i="1"/>
  <c r="AQ128" i="1" s="1"/>
  <c r="C130" i="1"/>
  <c r="M130" i="1" s="1"/>
  <c r="H138" i="1"/>
  <c r="H143" i="1"/>
  <c r="R143" i="1"/>
  <c r="AB143" i="1" s="1"/>
  <c r="W148" i="1"/>
  <c r="AG148" i="1"/>
  <c r="AQ148" i="1" s="1"/>
  <c r="C158" i="1"/>
  <c r="M158" i="1" s="1"/>
  <c r="H163" i="1"/>
  <c r="R163" i="1"/>
  <c r="AB163" i="1" s="1"/>
  <c r="H173" i="1"/>
  <c r="R173" i="1"/>
  <c r="AB173" i="1" s="1"/>
  <c r="W21" i="1"/>
  <c r="X20" i="1"/>
  <c r="X19" i="1" s="1"/>
  <c r="X8" i="1" s="1"/>
  <c r="X65" i="1" s="1"/>
  <c r="AB21" i="1"/>
  <c r="Z23" i="1"/>
  <c r="AP62" i="1"/>
  <c r="AP60" i="1" s="1"/>
  <c r="Q66" i="1"/>
  <c r="O115" i="1"/>
  <c r="O124" i="1"/>
  <c r="G128" i="1"/>
  <c r="Q128" i="1" s="1"/>
  <c r="Q130" i="1"/>
  <c r="M136" i="1"/>
  <c r="C138" i="1"/>
  <c r="M138" i="1" s="1"/>
  <c r="H14" i="1"/>
  <c r="R14" i="1"/>
  <c r="AL14" i="1"/>
  <c r="M18" i="1"/>
  <c r="AB18" i="1"/>
  <c r="AQ18" i="1"/>
  <c r="O19" i="1"/>
  <c r="I20" i="1"/>
  <c r="Y20" i="1"/>
  <c r="Y19" i="1" s="1"/>
  <c r="AC21" i="1"/>
  <c r="M22" i="1"/>
  <c r="R25" i="1"/>
  <c r="AB25" i="1" s="1"/>
  <c r="C30" i="1"/>
  <c r="M30" i="1" s="1"/>
  <c r="AC30" i="1"/>
  <c r="AL30" i="1"/>
  <c r="C35" i="1"/>
  <c r="M35" i="1" s="1"/>
  <c r="W35" i="1"/>
  <c r="C40" i="1"/>
  <c r="M40" i="1" s="1"/>
  <c r="AG40" i="1"/>
  <c r="AQ40" i="1" s="1"/>
  <c r="R45" i="1"/>
  <c r="AB45" i="1" s="1"/>
  <c r="C50" i="1"/>
  <c r="M50" i="1" s="1"/>
  <c r="AG50" i="1"/>
  <c r="AQ50" i="1" s="1"/>
  <c r="R55" i="1"/>
  <c r="AB55" i="1" s="1"/>
  <c r="G60" i="1"/>
  <c r="C60" i="1" s="1"/>
  <c r="T60" i="1"/>
  <c r="AM60" i="1"/>
  <c r="AM21" i="1" s="1"/>
  <c r="AO60" i="1"/>
  <c r="AA62" i="1"/>
  <c r="AI62" i="1"/>
  <c r="C64" i="1"/>
  <c r="M64" i="1" s="1"/>
  <c r="W66" i="1"/>
  <c r="AH66" i="1"/>
  <c r="AG66" i="1" s="1"/>
  <c r="E68" i="1"/>
  <c r="E66" i="1" s="1"/>
  <c r="O66" i="1" s="1"/>
  <c r="H68" i="1"/>
  <c r="W68" i="1"/>
  <c r="AS66" i="1"/>
  <c r="AU66" i="1"/>
  <c r="M71" i="1"/>
  <c r="AE66" i="1"/>
  <c r="C73" i="1"/>
  <c r="M73" i="1" s="1"/>
  <c r="C74" i="1"/>
  <c r="M74" i="1" s="1"/>
  <c r="C76" i="1"/>
  <c r="M76" i="1" s="1"/>
  <c r="C80" i="1"/>
  <c r="M80" i="1" s="1"/>
  <c r="D83" i="1"/>
  <c r="N83" i="1" s="1"/>
  <c r="W83" i="1"/>
  <c r="C86" i="1"/>
  <c r="M86" i="1" s="1"/>
  <c r="F88" i="1"/>
  <c r="P88" i="1" s="1"/>
  <c r="R88" i="1"/>
  <c r="AB88" i="1" s="1"/>
  <c r="C89" i="1"/>
  <c r="M89" i="1" s="1"/>
  <c r="E88" i="1"/>
  <c r="O88" i="1" s="1"/>
  <c r="G88" i="1"/>
  <c r="Q88" i="1" s="1"/>
  <c r="C90" i="1"/>
  <c r="M90" i="1" s="1"/>
  <c r="E93" i="1"/>
  <c r="O93" i="1" s="1"/>
  <c r="H93" i="1"/>
  <c r="R93" i="1"/>
  <c r="AB93" i="1" s="1"/>
  <c r="AL93" i="1"/>
  <c r="C94" i="1"/>
  <c r="M94" i="1" s="1"/>
  <c r="F93" i="1"/>
  <c r="P93" i="1" s="1"/>
  <c r="C97" i="1"/>
  <c r="M97" i="1" s="1"/>
  <c r="D98" i="1"/>
  <c r="W98" i="1"/>
  <c r="AG98" i="1"/>
  <c r="AQ98" i="1" s="1"/>
  <c r="C101" i="1"/>
  <c r="M101" i="1" s="1"/>
  <c r="N102" i="1"/>
  <c r="H103" i="1"/>
  <c r="R103" i="1"/>
  <c r="AB103" i="1" s="1"/>
  <c r="AG103" i="1"/>
  <c r="AQ103" i="1" s="1"/>
  <c r="C105" i="1"/>
  <c r="M105" i="1" s="1"/>
  <c r="G103" i="1"/>
  <c r="Q103" i="1" s="1"/>
  <c r="C106" i="1"/>
  <c r="M106" i="1" s="1"/>
  <c r="W108" i="1"/>
  <c r="AG108" i="1"/>
  <c r="AQ108" i="1" s="1"/>
  <c r="C109" i="1"/>
  <c r="M109" i="1" s="1"/>
  <c r="E108" i="1"/>
  <c r="O108" i="1" s="1"/>
  <c r="G108" i="1"/>
  <c r="Q108" i="1" s="1"/>
  <c r="C110" i="1"/>
  <c r="M110" i="1" s="1"/>
  <c r="F108" i="1"/>
  <c r="P108" i="1" s="1"/>
  <c r="H113" i="1"/>
  <c r="AG113" i="1"/>
  <c r="AQ113" i="1" s="1"/>
  <c r="C116" i="1"/>
  <c r="M116" i="1" s="1"/>
  <c r="C117" i="1"/>
  <c r="M117" i="1" s="1"/>
  <c r="N118" i="1"/>
  <c r="W118" i="1"/>
  <c r="AL118" i="1"/>
  <c r="N119" i="1"/>
  <c r="C121" i="1"/>
  <c r="M121" i="1" s="1"/>
  <c r="C122" i="1"/>
  <c r="M122" i="1" s="1"/>
  <c r="W123" i="1"/>
  <c r="C125" i="1"/>
  <c r="M125" i="1" s="1"/>
  <c r="C126" i="1"/>
  <c r="M126" i="1" s="1"/>
  <c r="N127" i="1"/>
  <c r="H128" i="1"/>
  <c r="AC128" i="1"/>
  <c r="AL128" i="1"/>
  <c r="P129" i="1"/>
  <c r="C132" i="1"/>
  <c r="M132" i="1" s="1"/>
  <c r="AB137" i="1"/>
  <c r="AL138" i="1"/>
  <c r="C143" i="1"/>
  <c r="M143" i="1" s="1"/>
  <c r="W143" i="1"/>
  <c r="AG143" i="1"/>
  <c r="AQ143" i="1" s="1"/>
  <c r="H148" i="1"/>
  <c r="R148" i="1"/>
  <c r="AB148" i="1" s="1"/>
  <c r="AL148" i="1"/>
  <c r="C153" i="1"/>
  <c r="M153" i="1" s="1"/>
  <c r="W153" i="1"/>
  <c r="AG153" i="1"/>
  <c r="AQ153" i="1" s="1"/>
  <c r="H158" i="1"/>
  <c r="R158" i="1"/>
  <c r="AB158" i="1" s="1"/>
  <c r="AL158" i="1"/>
  <c r="C163" i="1"/>
  <c r="M163" i="1" s="1"/>
  <c r="W163" i="1"/>
  <c r="AG163" i="1"/>
  <c r="AQ163" i="1" s="1"/>
  <c r="C173" i="1"/>
  <c r="M173" i="1" s="1"/>
  <c r="W173" i="1"/>
  <c r="AG173" i="1"/>
  <c r="AQ173" i="1" s="1"/>
  <c r="Q62" i="1"/>
  <c r="Z20" i="1"/>
  <c r="W23" i="1"/>
  <c r="AB14" i="1"/>
  <c r="M21" i="1"/>
  <c r="AS22" i="1"/>
  <c r="AG22" i="1"/>
  <c r="AQ22" i="1" s="1"/>
  <c r="AI20" i="1"/>
  <c r="Q11" i="1"/>
  <c r="M14" i="1"/>
  <c r="AC14" i="1"/>
  <c r="AQ14" i="1"/>
  <c r="O20" i="1"/>
  <c r="Q20" i="1"/>
  <c r="AC20" i="1"/>
  <c r="AU20" i="1"/>
  <c r="N21" i="1"/>
  <c r="K23" i="1"/>
  <c r="AO23" i="1"/>
  <c r="N25" i="1"/>
  <c r="AR25" i="1"/>
  <c r="AR62" i="1"/>
  <c r="AH60" i="1"/>
  <c r="AT62" i="1"/>
  <c r="AJ60" i="1"/>
  <c r="AK62" i="1"/>
  <c r="W62" i="1"/>
  <c r="AA60" i="1"/>
  <c r="I19" i="1"/>
  <c r="I8" i="1" s="1"/>
  <c r="S19" i="1"/>
  <c r="D20" i="1"/>
  <c r="T20" i="1"/>
  <c r="R22" i="1"/>
  <c r="W22" i="1"/>
  <c r="AD22" i="1"/>
  <c r="N35" i="1"/>
  <c r="X63" i="1"/>
  <c r="P66" i="1"/>
  <c r="AB81" i="1"/>
  <c r="C98" i="1"/>
  <c r="M98" i="1" s="1"/>
  <c r="AR35" i="1"/>
  <c r="AC40" i="1"/>
  <c r="N45" i="1"/>
  <c r="AR45" i="1"/>
  <c r="AC50" i="1"/>
  <c r="N55" i="1"/>
  <c r="AR55" i="1"/>
  <c r="O60" i="1"/>
  <c r="Q60" i="1"/>
  <c r="AC60" i="1"/>
  <c r="AE60" i="1"/>
  <c r="AC62" i="1"/>
  <c r="AE62" i="1"/>
  <c r="N64" i="1"/>
  <c r="N70" i="1"/>
  <c r="P70" i="1"/>
  <c r="AC71" i="1"/>
  <c r="AE71" i="1"/>
  <c r="N72" i="1"/>
  <c r="N74" i="1"/>
  <c r="C75" i="1"/>
  <c r="M75" i="1" s="1"/>
  <c r="C77" i="1"/>
  <c r="M77" i="1" s="1"/>
  <c r="C79" i="1"/>
  <c r="M79" i="1" s="1"/>
  <c r="C81" i="1"/>
  <c r="M81" i="1" s="1"/>
  <c r="AG81" i="1"/>
  <c r="AQ81" i="1" s="1"/>
  <c r="E83" i="1"/>
  <c r="G83" i="1"/>
  <c r="AG83" i="1"/>
  <c r="AQ83" i="1" s="1"/>
  <c r="C85" i="1"/>
  <c r="M85" i="1" s="1"/>
  <c r="C87" i="1"/>
  <c r="M87" i="1" s="1"/>
  <c r="N88" i="1"/>
  <c r="AR88" i="1"/>
  <c r="O89" i="1"/>
  <c r="Q89" i="1"/>
  <c r="N90" i="1"/>
  <c r="N92" i="1"/>
  <c r="AC93" i="1"/>
  <c r="N94" i="1"/>
  <c r="P94" i="1"/>
  <c r="N96" i="1"/>
  <c r="N98" i="1"/>
  <c r="AR98" i="1"/>
  <c r="O99" i="1"/>
  <c r="Q99" i="1"/>
  <c r="N100" i="1"/>
  <c r="C104" i="1"/>
  <c r="M104" i="1" s="1"/>
  <c r="D103" i="1"/>
  <c r="P104" i="1"/>
  <c r="Q105" i="1"/>
  <c r="C108" i="1"/>
  <c r="M108" i="1" s="1"/>
  <c r="Q109" i="1"/>
  <c r="P110" i="1"/>
  <c r="AR118" i="1"/>
  <c r="AG118" i="1"/>
  <c r="AQ118" i="1" s="1"/>
  <c r="AG123" i="1"/>
  <c r="AQ123" i="1" s="1"/>
  <c r="AR123" i="1"/>
  <c r="G133" i="1"/>
  <c r="Q133" i="1" s="1"/>
  <c r="Q134" i="1"/>
  <c r="R134" i="1"/>
  <c r="AB134" i="1" s="1"/>
  <c r="S133" i="1"/>
  <c r="AC134" i="1"/>
  <c r="C137" i="1"/>
  <c r="M137" i="1" s="1"/>
  <c r="N137" i="1"/>
  <c r="H60" i="1"/>
  <c r="AD60" i="1"/>
  <c r="AL60" i="1"/>
  <c r="V62" i="1"/>
  <c r="R62" i="1" s="1"/>
  <c r="I66" i="1"/>
  <c r="H66" i="1" s="1"/>
  <c r="AM66" i="1"/>
  <c r="AL66" i="1" s="1"/>
  <c r="AQ66" i="1" s="1"/>
  <c r="D68" i="1"/>
  <c r="S68" i="1"/>
  <c r="D93" i="1"/>
  <c r="N104" i="1"/>
  <c r="N106" i="1"/>
  <c r="N108" i="1"/>
  <c r="O109" i="1"/>
  <c r="N110" i="1"/>
  <c r="N112" i="1"/>
  <c r="AC113" i="1"/>
  <c r="C114" i="1"/>
  <c r="M114" i="1" s="1"/>
  <c r="D113" i="1"/>
  <c r="P114" i="1"/>
  <c r="C129" i="1"/>
  <c r="M129" i="1" s="1"/>
  <c r="D128" i="1"/>
  <c r="N129" i="1"/>
  <c r="C131" i="1"/>
  <c r="M131" i="1" s="1"/>
  <c r="N131" i="1"/>
  <c r="D133" i="1"/>
  <c r="O134" i="1"/>
  <c r="AE134" i="1"/>
  <c r="AL134" i="1"/>
  <c r="AM133" i="1"/>
  <c r="AF135" i="1"/>
  <c r="V133" i="1"/>
  <c r="AF133" i="1" s="1"/>
  <c r="AG135" i="1"/>
  <c r="AQ135" i="1" s="1"/>
  <c r="AR135" i="1"/>
  <c r="AH133" i="1"/>
  <c r="P137" i="1"/>
  <c r="R138" i="1"/>
  <c r="AB138" i="1" s="1"/>
  <c r="AC138" i="1"/>
  <c r="C123" i="1"/>
  <c r="M123" i="1" s="1"/>
  <c r="Q124" i="1"/>
  <c r="H134" i="1"/>
  <c r="I133" i="1"/>
  <c r="K133" i="1"/>
  <c r="AI133" i="1"/>
  <c r="AK133" i="1"/>
  <c r="AS134" i="1"/>
  <c r="Q137" i="1"/>
  <c r="N143" i="1"/>
  <c r="AR143" i="1"/>
  <c r="AC148" i="1"/>
  <c r="N153" i="1"/>
  <c r="AR153" i="1"/>
  <c r="AC158" i="1"/>
  <c r="N163" i="1"/>
  <c r="AR163" i="1"/>
  <c r="AC168" i="1"/>
  <c r="N169" i="1"/>
  <c r="P169" i="1"/>
  <c r="AD169" i="1"/>
  <c r="AF169" i="1"/>
  <c r="AR169" i="1"/>
  <c r="AT169" i="1"/>
  <c r="AC170" i="1"/>
  <c r="N171" i="1"/>
  <c r="AR171" i="1"/>
  <c r="AC172" i="1"/>
  <c r="N173" i="1"/>
  <c r="AR173" i="1"/>
  <c r="AL179" i="1"/>
  <c r="AM178" i="1"/>
  <c r="AL178" i="1" s="1"/>
  <c r="AF180" i="1"/>
  <c r="V178" i="1"/>
  <c r="AF178" i="1" s="1"/>
  <c r="AG180" i="1"/>
  <c r="AQ180" i="1" s="1"/>
  <c r="AR180" i="1"/>
  <c r="AH178" i="1"/>
  <c r="AC183" i="1"/>
  <c r="V183" i="1"/>
  <c r="AF183" i="1" s="1"/>
  <c r="AF184" i="1"/>
  <c r="AG184" i="1"/>
  <c r="AQ184" i="1" s="1"/>
  <c r="AH183" i="1"/>
  <c r="AR184" i="1"/>
  <c r="R187" i="1"/>
  <c r="AB187" i="1" s="1"/>
  <c r="AC187" i="1"/>
  <c r="C189" i="1"/>
  <c r="M189" i="1" s="1"/>
  <c r="N189" i="1"/>
  <c r="D188" i="1"/>
  <c r="AG191" i="1"/>
  <c r="AQ191" i="1" s="1"/>
  <c r="AR191" i="1"/>
  <c r="C197" i="1"/>
  <c r="D168" i="1"/>
  <c r="X168" i="1"/>
  <c r="W168" i="1" s="1"/>
  <c r="AH168" i="1"/>
  <c r="N178" i="1"/>
  <c r="X178" i="1"/>
  <c r="W178" i="1" s="1"/>
  <c r="Q179" i="1"/>
  <c r="G178" i="1"/>
  <c r="Q178" i="1" s="1"/>
  <c r="R179" i="1"/>
  <c r="AB179" i="1" s="1"/>
  <c r="AC179" i="1"/>
  <c r="S178" i="1"/>
  <c r="H181" i="1"/>
  <c r="I178" i="1"/>
  <c r="H178" i="1" s="1"/>
  <c r="C182" i="1"/>
  <c r="M182" i="1" s="1"/>
  <c r="N182" i="1"/>
  <c r="G183" i="1"/>
  <c r="Q183" i="1" s="1"/>
  <c r="AL183" i="1"/>
  <c r="AD184" i="1"/>
  <c r="AT184" i="1"/>
  <c r="H185" i="1"/>
  <c r="I183" i="1"/>
  <c r="AU185" i="1"/>
  <c r="AK183" i="1"/>
  <c r="AU183" i="1" s="1"/>
  <c r="C186" i="1"/>
  <c r="M186" i="1" s="1"/>
  <c r="N186" i="1"/>
  <c r="O187" i="1"/>
  <c r="AE187" i="1"/>
  <c r="F188" i="1"/>
  <c r="P188" i="1" s="1"/>
  <c r="AL190" i="1"/>
  <c r="AM188" i="1"/>
  <c r="AI178" i="1"/>
  <c r="AS178" i="1" s="1"/>
  <c r="AK178" i="1"/>
  <c r="AU178" i="1" s="1"/>
  <c r="AS179" i="1"/>
  <c r="C184" i="1"/>
  <c r="M184" i="1" s="1"/>
  <c r="D183" i="1"/>
  <c r="F183" i="1"/>
  <c r="P183" i="1" s="1"/>
  <c r="J183" i="1"/>
  <c r="J82" i="1" s="1"/>
  <c r="L183" i="1"/>
  <c r="L82" i="1" s="1"/>
  <c r="P184" i="1"/>
  <c r="W184" i="1"/>
  <c r="X183" i="1"/>
  <c r="Z183" i="1"/>
  <c r="Z82" i="1" s="1"/>
  <c r="AE82" i="1" s="1"/>
  <c r="W189" i="1"/>
  <c r="X188" i="1"/>
  <c r="W188" i="1" s="1"/>
  <c r="Q190" i="1"/>
  <c r="G188" i="1"/>
  <c r="Q188" i="1" s="1"/>
  <c r="R190" i="1"/>
  <c r="AB190" i="1" s="1"/>
  <c r="AC190" i="1"/>
  <c r="S188" i="1"/>
  <c r="H192" i="1"/>
  <c r="I188" i="1"/>
  <c r="H188" i="1" s="1"/>
  <c r="W197" i="1"/>
  <c r="T188" i="1"/>
  <c r="AD188" i="1" s="1"/>
  <c r="V188" i="1"/>
  <c r="AF188" i="1" s="1"/>
  <c r="AD189" i="1"/>
  <c r="AG189" i="1"/>
  <c r="AQ189" i="1" s="1"/>
  <c r="AH188" i="1"/>
  <c r="AJ188" i="1"/>
  <c r="AT188" i="1" s="1"/>
  <c r="AN188" i="1"/>
  <c r="AN82" i="1" s="1"/>
  <c r="AP188" i="1"/>
  <c r="AP82" i="1" s="1"/>
  <c r="AT189" i="1"/>
  <c r="AL21" i="1" l="1"/>
  <c r="AM20" i="1"/>
  <c r="AM19" i="1" s="1"/>
  <c r="AM8" i="1" s="1"/>
  <c r="AM63" i="1" s="1"/>
  <c r="AB22" i="1"/>
  <c r="AL62" i="1"/>
  <c r="AL197" i="1" s="1"/>
  <c r="AS62" i="1"/>
  <c r="AI60" i="1"/>
  <c r="AS60" i="1" s="1"/>
  <c r="C88" i="1"/>
  <c r="M88" i="1" s="1"/>
  <c r="AB62" i="1"/>
  <c r="R197" i="1"/>
  <c r="AL188" i="1"/>
  <c r="AR168" i="1"/>
  <c r="AG168" i="1"/>
  <c r="AQ168" i="1" s="1"/>
  <c r="N168" i="1"/>
  <c r="C168" i="1"/>
  <c r="M168" i="1" s="1"/>
  <c r="N188" i="1"/>
  <c r="C188" i="1"/>
  <c r="M188" i="1" s="1"/>
  <c r="AR183" i="1"/>
  <c r="AG183" i="1"/>
  <c r="AQ183" i="1" s="1"/>
  <c r="AG178" i="1"/>
  <c r="AQ178" i="1" s="1"/>
  <c r="AR178" i="1"/>
  <c r="AS133" i="1"/>
  <c r="AI82" i="1"/>
  <c r="AS82" i="1" s="1"/>
  <c r="I82" i="1"/>
  <c r="H133" i="1"/>
  <c r="AL133" i="1"/>
  <c r="AM82" i="1"/>
  <c r="AL82" i="1" s="1"/>
  <c r="C133" i="1"/>
  <c r="N133" i="1"/>
  <c r="N128" i="1"/>
  <c r="C128" i="1"/>
  <c r="M128" i="1" s="1"/>
  <c r="N93" i="1"/>
  <c r="C93" i="1"/>
  <c r="M93" i="1" s="1"/>
  <c r="C68" i="1"/>
  <c r="D66" i="1"/>
  <c r="N103" i="1"/>
  <c r="C103" i="1"/>
  <c r="M103" i="1" s="1"/>
  <c r="G82" i="1"/>
  <c r="Q82" i="1" s="1"/>
  <c r="Q83" i="1"/>
  <c r="C83" i="1"/>
  <c r="M83" i="1" s="1"/>
  <c r="AH82" i="1"/>
  <c r="V82" i="1"/>
  <c r="AF82" i="1" s="1"/>
  <c r="F82" i="1"/>
  <c r="N20" i="1"/>
  <c r="D19" i="1"/>
  <c r="AC19" i="1"/>
  <c r="S8" i="1"/>
  <c r="W60" i="1"/>
  <c r="AU62" i="1"/>
  <c r="AK60" i="1"/>
  <c r="AR60" i="1"/>
  <c r="AH21" i="1"/>
  <c r="AL23" i="1"/>
  <c r="AO20" i="1"/>
  <c r="AM65" i="1"/>
  <c r="AN11" i="1"/>
  <c r="AN9" i="1" s="1"/>
  <c r="AN8" i="1" s="1"/>
  <c r="W20" i="1"/>
  <c r="Z19" i="1"/>
  <c r="W19" i="1" s="1"/>
  <c r="W8" i="1" s="1"/>
  <c r="X195" i="1" s="1"/>
  <c r="I65" i="1"/>
  <c r="J11" i="1"/>
  <c r="J9" i="1" s="1"/>
  <c r="J8" i="1" s="1"/>
  <c r="AR188" i="1"/>
  <c r="AG188" i="1"/>
  <c r="AQ188" i="1" s="1"/>
  <c r="R188" i="1"/>
  <c r="AB188" i="1" s="1"/>
  <c r="AC188" i="1"/>
  <c r="W183" i="1"/>
  <c r="N183" i="1"/>
  <c r="C183" i="1"/>
  <c r="M183" i="1" s="1"/>
  <c r="H183" i="1"/>
  <c r="AC178" i="1"/>
  <c r="R178" i="1"/>
  <c r="AB178" i="1" s="1"/>
  <c r="R183" i="1"/>
  <c r="AB183" i="1" s="1"/>
  <c r="C178" i="1"/>
  <c r="M178" i="1" s="1"/>
  <c r="AU133" i="1"/>
  <c r="AK82" i="1"/>
  <c r="AU82" i="1" s="1"/>
  <c r="K82" i="1"/>
  <c r="P133" i="1"/>
  <c r="AG133" i="1"/>
  <c r="AQ133" i="1" s="1"/>
  <c r="AR133" i="1"/>
  <c r="N113" i="1"/>
  <c r="C113" i="1"/>
  <c r="M113" i="1" s="1"/>
  <c r="S66" i="1"/>
  <c r="R68" i="1"/>
  <c r="AF62" i="1"/>
  <c r="V60" i="1"/>
  <c r="AC133" i="1"/>
  <c r="R133" i="1"/>
  <c r="AB133" i="1" s="1"/>
  <c r="S82" i="1"/>
  <c r="E82" i="1"/>
  <c r="O82" i="1" s="1"/>
  <c r="O83" i="1"/>
  <c r="AJ82" i="1"/>
  <c r="AT82" i="1" s="1"/>
  <c r="X82" i="1"/>
  <c r="T82" i="1"/>
  <c r="AD82" i="1" s="1"/>
  <c r="D82" i="1"/>
  <c r="AR66" i="1"/>
  <c r="M60" i="1"/>
  <c r="AD20" i="1"/>
  <c r="T19" i="1"/>
  <c r="AD19" i="1" s="1"/>
  <c r="AT60" i="1"/>
  <c r="AG62" i="1"/>
  <c r="I63" i="1"/>
  <c r="H23" i="1"/>
  <c r="K20" i="1"/>
  <c r="AI19" i="1"/>
  <c r="AS19" i="1" s="1"/>
  <c r="AS20" i="1"/>
  <c r="P82" i="1" l="1"/>
  <c r="AQ62" i="1"/>
  <c r="AG197" i="1"/>
  <c r="AF60" i="1"/>
  <c r="R60" i="1"/>
  <c r="J65" i="1"/>
  <c r="J63" i="1"/>
  <c r="K12" i="1"/>
  <c r="K9" i="1" s="1"/>
  <c r="AN65" i="1"/>
  <c r="AN63" i="1"/>
  <c r="AO12" i="1"/>
  <c r="AO9" i="1" s="1"/>
  <c r="AO19" i="1"/>
  <c r="AL19" i="1" s="1"/>
  <c r="AL8" i="1" s="1"/>
  <c r="AL20" i="1"/>
  <c r="AG21" i="1"/>
  <c r="AQ21" i="1" s="1"/>
  <c r="AH20" i="1"/>
  <c r="AR21" i="1"/>
  <c r="AU60" i="1"/>
  <c r="W63" i="1"/>
  <c r="S65" i="1"/>
  <c r="T11" i="1"/>
  <c r="AC8" i="1"/>
  <c r="S63" i="1"/>
  <c r="AG82" i="1"/>
  <c r="AR82" i="1"/>
  <c r="C66" i="1"/>
  <c r="M66" i="1" s="1"/>
  <c r="N66" i="1"/>
  <c r="K19" i="1"/>
  <c r="H19" i="1" s="1"/>
  <c r="H8" i="1" s="1"/>
  <c r="H20" i="1"/>
  <c r="C82" i="1"/>
  <c r="N82" i="1"/>
  <c r="W82" i="1"/>
  <c r="Y11" i="1"/>
  <c r="Y9" i="1" s="1"/>
  <c r="Y8" i="1" s="1"/>
  <c r="AC82" i="1"/>
  <c r="R82" i="1"/>
  <c r="AC66" i="1"/>
  <c r="R66" i="1"/>
  <c r="AB66" i="1" s="1"/>
  <c r="AG60" i="1"/>
  <c r="N19" i="1"/>
  <c r="D8" i="1"/>
  <c r="M133" i="1"/>
  <c r="H82" i="1"/>
  <c r="AO8" i="1" l="1"/>
  <c r="AP13" i="1" s="1"/>
  <c r="AP9" i="1" s="1"/>
  <c r="AP8" i="1" s="1"/>
  <c r="D65" i="1"/>
  <c r="D63" i="1"/>
  <c r="E11" i="1"/>
  <c r="N8" i="1"/>
  <c r="AQ60" i="1"/>
  <c r="AD11" i="1"/>
  <c r="T9" i="1"/>
  <c r="AR20" i="1"/>
  <c r="AH19" i="1"/>
  <c r="AO65" i="1"/>
  <c r="AO63" i="1"/>
  <c r="AB60" i="1"/>
  <c r="AB82" i="1"/>
  <c r="U23" i="1"/>
  <c r="Y65" i="1"/>
  <c r="Z12" i="1"/>
  <c r="Z9" i="1" s="1"/>
  <c r="Z8" i="1" s="1"/>
  <c r="Y63" i="1"/>
  <c r="M82" i="1"/>
  <c r="F23" i="1"/>
  <c r="I195" i="1"/>
  <c r="H63" i="1"/>
  <c r="AQ82" i="1"/>
  <c r="AJ23" i="1"/>
  <c r="AC65" i="1"/>
  <c r="AM195" i="1"/>
  <c r="AL63" i="1"/>
  <c r="K8" i="1"/>
  <c r="K65" i="1" l="1"/>
  <c r="L13" i="1"/>
  <c r="L9" i="1" s="1"/>
  <c r="L8" i="1" s="1"/>
  <c r="K63" i="1"/>
  <c r="Z65" i="1"/>
  <c r="AA13" i="1"/>
  <c r="AA9" i="1" s="1"/>
  <c r="AA8" i="1" s="1"/>
  <c r="Z63" i="1"/>
  <c r="AE23" i="1"/>
  <c r="R23" i="1"/>
  <c r="AB23" i="1" s="1"/>
  <c r="U20" i="1"/>
  <c r="AP65" i="1"/>
  <c r="AP63" i="1"/>
  <c r="AR19" i="1"/>
  <c r="AH8" i="1"/>
  <c r="E9" i="1"/>
  <c r="O11" i="1"/>
  <c r="N65" i="1"/>
  <c r="AG23" i="1"/>
  <c r="AQ23" i="1" s="1"/>
  <c r="AJ20" i="1"/>
  <c r="AT23" i="1"/>
  <c r="C23" i="1"/>
  <c r="M23" i="1" s="1"/>
  <c r="F20" i="1"/>
  <c r="P23" i="1"/>
  <c r="AD9" i="1"/>
  <c r="T8" i="1"/>
  <c r="P20" i="1" l="1"/>
  <c r="F19" i="1"/>
  <c r="C20" i="1"/>
  <c r="M20" i="1" s="1"/>
  <c r="E8" i="1"/>
  <c r="O9" i="1"/>
  <c r="U19" i="1"/>
  <c r="AE20" i="1"/>
  <c r="R20" i="1"/>
  <c r="AB20" i="1" s="1"/>
  <c r="AA65" i="1"/>
  <c r="AA63" i="1"/>
  <c r="T65" i="1"/>
  <c r="U12" i="1"/>
  <c r="AD8" i="1"/>
  <c r="T63" i="1"/>
  <c r="AT20" i="1"/>
  <c r="AJ19" i="1"/>
  <c r="AG20" i="1"/>
  <c r="AQ20" i="1" s="1"/>
  <c r="AH65" i="1"/>
  <c r="AI11" i="1"/>
  <c r="AR8" i="1"/>
  <c r="AH63" i="1"/>
  <c r="L65" i="1"/>
  <c r="L63" i="1"/>
  <c r="AI9" i="1" l="1"/>
  <c r="AS11" i="1"/>
  <c r="AD65" i="1"/>
  <c r="AR65" i="1"/>
  <c r="AT19" i="1"/>
  <c r="AG19" i="1"/>
  <c r="U9" i="1"/>
  <c r="AE12" i="1"/>
  <c r="AE19" i="1"/>
  <c r="R19" i="1"/>
  <c r="E65" i="1"/>
  <c r="F12" i="1"/>
  <c r="O8" i="1"/>
  <c r="E63" i="1"/>
  <c r="P19" i="1"/>
  <c r="C19" i="1"/>
  <c r="M19" i="1" l="1"/>
  <c r="C8" i="1"/>
  <c r="P12" i="1"/>
  <c r="F9" i="1"/>
  <c r="AB19" i="1"/>
  <c r="R8" i="1"/>
  <c r="AQ19" i="1"/>
  <c r="AG8" i="1"/>
  <c r="O65" i="1"/>
  <c r="U8" i="1"/>
  <c r="AE9" i="1"/>
  <c r="AI8" i="1"/>
  <c r="AS9" i="1"/>
  <c r="AI65" i="1" l="1"/>
  <c r="AS8" i="1"/>
  <c r="AJ12" i="1"/>
  <c r="AI63" i="1"/>
  <c r="U65" i="1"/>
  <c r="AE8" i="1"/>
  <c r="V13" i="1"/>
  <c r="U63" i="1"/>
  <c r="AH195" i="1"/>
  <c r="AQ8" i="1"/>
  <c r="AG63" i="1"/>
  <c r="S195" i="1"/>
  <c r="AB8" i="1"/>
  <c r="R63" i="1"/>
  <c r="P9" i="1"/>
  <c r="F8" i="1"/>
  <c r="D195" i="1"/>
  <c r="M8" i="1"/>
  <c r="C63" i="1"/>
  <c r="F65" i="1" l="1"/>
  <c r="F63" i="1"/>
  <c r="G13" i="1"/>
  <c r="P8" i="1"/>
  <c r="AF13" i="1"/>
  <c r="V9" i="1"/>
  <c r="AE65" i="1"/>
  <c r="AT12" i="1"/>
  <c r="AJ9" i="1"/>
  <c r="AS65" i="1"/>
  <c r="Q13" i="1" l="1"/>
  <c r="G9" i="1"/>
  <c r="P65" i="1"/>
  <c r="AT9" i="1"/>
  <c r="AJ8" i="1"/>
  <c r="AF9" i="1"/>
  <c r="V8" i="1"/>
  <c r="V65" i="1" l="1"/>
  <c r="AF8" i="1"/>
  <c r="V63" i="1"/>
  <c r="AJ65" i="1"/>
  <c r="AK13" i="1"/>
  <c r="AT8" i="1"/>
  <c r="AJ63" i="1"/>
  <c r="G8" i="1"/>
  <c r="Q9" i="1"/>
  <c r="AU13" i="1" l="1"/>
  <c r="AK9" i="1"/>
  <c r="AF65" i="1"/>
  <c r="G65" i="1"/>
  <c r="Q8" i="1"/>
  <c r="G63" i="1"/>
  <c r="AT65" i="1"/>
  <c r="AK8" i="1" l="1"/>
  <c r="AU9" i="1"/>
  <c r="Q65" i="1"/>
  <c r="AK65" i="1" l="1"/>
  <c r="AU8" i="1"/>
  <c r="AK63" i="1"/>
  <c r="AU65" i="1" l="1"/>
</calcChain>
</file>

<file path=xl/sharedStrings.xml><?xml version="1.0" encoding="utf-8"?>
<sst xmlns="http://schemas.openxmlformats.org/spreadsheetml/2006/main" count="300" uniqueCount="114">
  <si>
    <t>ОАО «Пятигорские электрические сети»</t>
  </si>
  <si>
    <t>№
п/п</t>
  </si>
  <si>
    <t>Показатели</t>
  </si>
  <si>
    <t>Таблица № П1.4.</t>
  </si>
  <si>
    <t>Таблица № П1.5.</t>
  </si>
  <si>
    <t>Число часов использования
заявленной мощности</t>
  </si>
  <si>
    <r>
      <t>Период регулирования -</t>
    </r>
    <r>
      <rPr>
        <b/>
        <sz val="20"/>
        <rFont val="Times New Roman"/>
        <family val="1"/>
        <charset val="204"/>
      </rPr>
      <t xml:space="preserve"> 2014 год</t>
    </r>
  </si>
  <si>
    <r>
      <t xml:space="preserve">Период регулирования - </t>
    </r>
    <r>
      <rPr>
        <b/>
        <sz val="20"/>
        <rFont val="Times New Roman"/>
        <family val="1"/>
        <charset val="204"/>
      </rPr>
      <t>1-ое полугодие 2014 года</t>
    </r>
  </si>
  <si>
    <r>
      <t>Период регулирования - 2</t>
    </r>
    <r>
      <rPr>
        <b/>
        <sz val="20"/>
        <rFont val="Times New Roman"/>
        <family val="1"/>
        <charset val="204"/>
      </rPr>
      <t>-ое полугодие 2014 года</t>
    </r>
  </si>
  <si>
    <t>Объем электрической энергии, млн.кВт.ч</t>
  </si>
  <si>
    <t>Заявленная мощность, МВт. мес</t>
  </si>
  <si>
    <t>Всего</t>
  </si>
  <si>
    <t>ВН</t>
  </si>
  <si>
    <t>СН1</t>
  </si>
  <si>
    <t>СН11</t>
  </si>
  <si>
    <t>НН</t>
  </si>
  <si>
    <t>1.</t>
  </si>
  <si>
    <t xml:space="preserve">Поступление эл.энергии в сеть , ВСЕГО </t>
  </si>
  <si>
    <t>1.1.</t>
  </si>
  <si>
    <t>из смежной сети, всего</t>
  </si>
  <si>
    <t>в том числе из сети</t>
  </si>
  <si>
    <t>1.2.</t>
  </si>
  <si>
    <t>От электростанций ПЭ 
(опосредовано к ОАО «МРСК»)</t>
  </si>
  <si>
    <t>ОАО «Невинномысская ГРЭС»</t>
  </si>
  <si>
    <t>ОАО «Гидро ОГК»</t>
  </si>
  <si>
    <t>ОАО «ТГК-8» Кисловодская ТЭЦ</t>
  </si>
  <si>
    <t>1.3.</t>
  </si>
  <si>
    <t>Поступление эл. энергии из ФСК</t>
  </si>
  <si>
    <t>1.4.</t>
  </si>
  <si>
    <t>Поступление эл. энергии от других организаций, в том числе:</t>
  </si>
  <si>
    <t>1.4.1</t>
  </si>
  <si>
    <t>Филиал ОАО «МРСК Северного Кавказа» - 
«Ставропольэнерго»</t>
  </si>
  <si>
    <t>1.4.2</t>
  </si>
  <si>
    <t>ГУП СК «Ставрополькоммунэлектро»</t>
  </si>
  <si>
    <t>1.4.3</t>
  </si>
  <si>
    <t>Северо-Кавказский филиал ОАО «РЖД»</t>
  </si>
  <si>
    <t>1.4.4</t>
  </si>
  <si>
    <t>1.4.5</t>
  </si>
  <si>
    <t>ОАО «Горэлектросеть» г. Кисловодск</t>
  </si>
  <si>
    <t>1.4.6</t>
  </si>
  <si>
    <t>ОАО «Горэлектросеть» г. Невинномысск</t>
  </si>
  <si>
    <t>1.4.7</t>
  </si>
  <si>
    <t>МУП г. Буденновска «Электросетевая компания»</t>
  </si>
  <si>
    <t>1.4.8</t>
  </si>
  <si>
    <t>ОАО «Невинномысский Азот»</t>
  </si>
  <si>
    <t>2.</t>
  </si>
  <si>
    <t xml:space="preserve">Потери электроэнергии в сети </t>
  </si>
  <si>
    <t>2.1</t>
  </si>
  <si>
    <t>потери на собственные нужды</t>
  </si>
  <si>
    <t>2.2</t>
  </si>
  <si>
    <t>потери для передачи абонентам</t>
  </si>
  <si>
    <t>то же в %</t>
  </si>
  <si>
    <t>3.</t>
  </si>
  <si>
    <t>Расход эл.энергии на произв и хоз.нужды</t>
  </si>
  <si>
    <t>4.</t>
  </si>
  <si>
    <t>Отпуск из сети</t>
  </si>
  <si>
    <t>4.1.</t>
  </si>
  <si>
    <t>полезный отпуск, в том числе:</t>
  </si>
  <si>
    <t>4.1.1</t>
  </si>
  <si>
    <t>собственным потребителям</t>
  </si>
  <si>
    <t>4.1.2</t>
  </si>
  <si>
    <t>потребителям других сбытовых организаций</t>
  </si>
  <si>
    <t>ОАО «Ставропольэнергосбыт»</t>
  </si>
  <si>
    <t>ОАО «Ессентукские электрические сети»</t>
  </si>
  <si>
    <t>ОАО «Буденновская энергосбытовая компания»</t>
  </si>
  <si>
    <t>ОАО «ОборонэнергоСбыт»</t>
  </si>
  <si>
    <t>ОАО «Роснефть-Ставропольнефтегаз»</t>
  </si>
  <si>
    <t>ООО «ТД «Энергосервис», г. Москва</t>
  </si>
  <si>
    <t>ОАО «Монокристалл», г. Ставрополь</t>
  </si>
  <si>
    <t>ООО «ЕвроХим-Энерго», г. Москва</t>
  </si>
  <si>
    <t>ООО «Региональная энергетическая компания»</t>
  </si>
  <si>
    <t>4.2</t>
  </si>
  <si>
    <t>сальдо переток в другие организации</t>
  </si>
  <si>
    <t>4.2.1</t>
  </si>
  <si>
    <t>4.2.2</t>
  </si>
  <si>
    <t>4.2.3</t>
  </si>
  <si>
    <t>4.2.4</t>
  </si>
  <si>
    <t>4.2.5</t>
  </si>
  <si>
    <t>4.2.6</t>
  </si>
  <si>
    <t>4.2.7</t>
  </si>
  <si>
    <t>ОАО «Георгиевские городкие электросети»</t>
  </si>
  <si>
    <t>4.2.8</t>
  </si>
  <si>
    <t>4.2.9</t>
  </si>
  <si>
    <t>Филиал «Железноводские электрические сети» ООО «Логика»</t>
  </si>
  <si>
    <t>4.2.10</t>
  </si>
  <si>
    <t>4.2.11</t>
  </si>
  <si>
    <t>ОАО «Оборонэнерго»</t>
  </si>
  <si>
    <t>4.2.12</t>
  </si>
  <si>
    <t>ООО «Газпром энерго», г. Ставрополь</t>
  </si>
  <si>
    <t>4.2.13</t>
  </si>
  <si>
    <t>ООО ПП «Стеклотара» г.Ставрополь</t>
  </si>
  <si>
    <t>4.2.14</t>
  </si>
  <si>
    <t>ООО «Концерн Энергия» г. МинВоды</t>
  </si>
  <si>
    <t>4.2.15</t>
  </si>
  <si>
    <t>ООО «Ритм-Б», г. Ставрополь</t>
  </si>
  <si>
    <t>4.2.16</t>
  </si>
  <si>
    <t>ФГУАП «КавминводыАвиа», г. МинВоды</t>
  </si>
  <si>
    <t>4.2.17</t>
  </si>
  <si>
    <t>ФГУАП «КавминводыАвиа», г. Ставрополь</t>
  </si>
  <si>
    <t>4.2.18</t>
  </si>
  <si>
    <t>ЗАО «Люминофор-сервис»</t>
  </si>
  <si>
    <t>4.2.19</t>
  </si>
  <si>
    <t>ООО «Горэлектросеть», г. Буденновск</t>
  </si>
  <si>
    <t>4.2.20</t>
  </si>
  <si>
    <t>ООО «Алмаз», г. Буденновск</t>
  </si>
  <si>
    <t>4.2.21</t>
  </si>
  <si>
    <t>ООО «Восток», г. Буденновск</t>
  </si>
  <si>
    <t>4.2.22</t>
  </si>
  <si>
    <t>ООО «Электрон», г. Буденновск</t>
  </si>
  <si>
    <t>4.3</t>
  </si>
  <si>
    <t>сальдо переток в сопредельные регионы</t>
  </si>
  <si>
    <t>проверка</t>
  </si>
  <si>
    <t>Потери по балансу</t>
  </si>
  <si>
    <t xml:space="preserve">Баланс  электрической энергии (мощности) по распределительным сетям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</si>
</sst>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00"/>
    <numFmt numFmtId="166" formatCode="0.000"/>
    <numFmt numFmtId="167" formatCode="0.0000"/>
    <numFmt numFmtId="168" formatCode="#,##0.000000"/>
  </numFmts>
  <fonts count="14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sz val="34"/>
      <name val="Times New Roman"/>
      <family val="1"/>
      <charset val="204"/>
    </font>
    <font>
      <sz val="14"/>
      <name val="Times New Roman"/>
      <family val="1"/>
      <charset val="204"/>
    </font>
    <font>
      <b/>
      <sz val="3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ahoma"/>
      <family val="2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 applyBorder="0">
      <alignment horizontal="center" vertical="center" wrapText="1"/>
    </xf>
    <xf numFmtId="0" fontId="6" fillId="0" borderId="1" applyBorder="0">
      <alignment horizontal="center" vertical="center" wrapText="1"/>
    </xf>
    <xf numFmtId="4" fontId="12" fillId="7" borderId="0" applyFont="0" applyBorder="0">
      <alignment horizontal="right"/>
    </xf>
    <xf numFmtId="4" fontId="12" fillId="8" borderId="2" applyBorder="0">
      <alignment horizontal="right"/>
    </xf>
    <xf numFmtId="0" fontId="3" fillId="0" borderId="0"/>
    <xf numFmtId="0" fontId="13" fillId="0" borderId="0"/>
    <xf numFmtId="9" fontId="13" fillId="0" borderId="0" applyFont="0" applyFill="0" applyBorder="0" applyAlignment="0" applyProtection="0"/>
  </cellStyleXfs>
  <cellXfs count="99">
    <xf numFmtId="0" fontId="0" fillId="0" borderId="0" xfId="0"/>
    <xf numFmtId="49" fontId="2" fillId="0" borderId="0" xfId="1" applyNumberFormat="1" applyFont="1" applyFill="1" applyAlignment="1" applyProtection="1">
      <alignment horizontal="left" vertical="center"/>
    </xf>
    <xf numFmtId="0" fontId="2" fillId="0" borderId="0" xfId="1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vertical="center"/>
    </xf>
    <xf numFmtId="0" fontId="2" fillId="0" borderId="0" xfId="1" applyFont="1" applyFill="1" applyAlignment="1" applyProtection="1">
      <alignment vertical="center" wrapText="1"/>
    </xf>
    <xf numFmtId="49" fontId="2" fillId="0" borderId="0" xfId="1" applyNumberFormat="1" applyFont="1" applyFill="1" applyAlignment="1" applyProtection="1">
      <alignment vertical="center"/>
    </xf>
    <xf numFmtId="0" fontId="4" fillId="0" borderId="0" xfId="1" applyFont="1" applyFill="1" applyAlignment="1" applyProtection="1">
      <alignment horizontal="left"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 wrapText="1"/>
    </xf>
    <xf numFmtId="4" fontId="5" fillId="0" borderId="0" xfId="1" applyNumberFormat="1" applyFont="1" applyFill="1" applyAlignment="1" applyProtection="1">
      <alignment vertical="center" wrapText="1"/>
    </xf>
    <xf numFmtId="0" fontId="5" fillId="0" borderId="0" xfId="1" applyFont="1" applyFill="1" applyAlignment="1" applyProtection="1">
      <alignment vertical="center"/>
    </xf>
    <xf numFmtId="0" fontId="7" fillId="3" borderId="3" xfId="1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vertical="center"/>
    </xf>
    <xf numFmtId="0" fontId="8" fillId="3" borderId="4" xfId="0" applyFont="1" applyFill="1" applyBorder="1" applyAlignment="1" applyProtection="1">
      <alignment vertical="center"/>
    </xf>
    <xf numFmtId="0" fontId="7" fillId="3" borderId="4" xfId="1" applyFont="1" applyFill="1" applyBorder="1" applyAlignment="1" applyProtection="1">
      <alignment vertical="center" wrapText="1"/>
    </xf>
    <xf numFmtId="0" fontId="8" fillId="3" borderId="5" xfId="0" applyFont="1" applyFill="1" applyBorder="1" applyAlignment="1" applyProtection="1">
      <alignment horizontal="right" vertical="center"/>
    </xf>
    <xf numFmtId="0" fontId="7" fillId="3" borderId="4" xfId="1" applyFont="1" applyFill="1" applyBorder="1" applyAlignment="1" applyProtection="1">
      <alignment horizontal="center" vertical="center" wrapText="1"/>
    </xf>
    <xf numFmtId="0" fontId="7" fillId="4" borderId="3" xfId="1" applyFont="1" applyFill="1" applyBorder="1" applyAlignment="1" applyProtection="1">
      <alignment horizontal="center" vertical="center" wrapText="1"/>
    </xf>
    <xf numFmtId="0" fontId="7" fillId="4" borderId="4" xfId="1" applyFont="1" applyFill="1" applyBorder="1" applyAlignment="1" applyProtection="1">
      <alignment vertical="center"/>
    </xf>
    <xf numFmtId="0" fontId="8" fillId="4" borderId="4" xfId="0" applyFont="1" applyFill="1" applyBorder="1" applyAlignment="1" applyProtection="1">
      <alignment vertical="center"/>
    </xf>
    <xf numFmtId="0" fontId="7" fillId="4" borderId="4" xfId="1" applyFont="1" applyFill="1" applyBorder="1" applyAlignment="1" applyProtection="1">
      <alignment vertical="center" wrapText="1"/>
    </xf>
    <xf numFmtId="0" fontId="8" fillId="4" borderId="5" xfId="0" applyFont="1" applyFill="1" applyBorder="1" applyAlignment="1" applyProtection="1">
      <alignment horizontal="right" vertical="center"/>
    </xf>
    <xf numFmtId="0" fontId="7" fillId="4" borderId="4" xfId="1" applyFont="1" applyFill="1" applyBorder="1" applyAlignment="1" applyProtection="1">
      <alignment horizontal="center" vertical="center" wrapText="1"/>
    </xf>
    <xf numFmtId="0" fontId="7" fillId="5" borderId="3" xfId="1" applyFont="1" applyFill="1" applyBorder="1" applyAlignment="1" applyProtection="1">
      <alignment horizontal="center" vertical="center" wrapText="1"/>
    </xf>
    <xf numFmtId="0" fontId="7" fillId="5" borderId="4" xfId="1" applyFont="1" applyFill="1" applyBorder="1" applyAlignment="1" applyProtection="1">
      <alignment vertical="center"/>
    </xf>
    <xf numFmtId="0" fontId="8" fillId="5" borderId="4" xfId="0" applyFont="1" applyFill="1" applyBorder="1" applyAlignment="1" applyProtection="1">
      <alignment vertical="center"/>
    </xf>
    <xf numFmtId="0" fontId="7" fillId="5" borderId="4" xfId="1" applyFont="1" applyFill="1" applyBorder="1" applyAlignment="1" applyProtection="1">
      <alignment vertical="center" wrapText="1"/>
    </xf>
    <xf numFmtId="0" fontId="8" fillId="5" borderId="5" xfId="0" applyFont="1" applyFill="1" applyBorder="1" applyAlignment="1" applyProtection="1">
      <alignment horizontal="right" vertical="center"/>
    </xf>
    <xf numFmtId="0" fontId="7" fillId="5" borderId="4" xfId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</xf>
    <xf numFmtId="0" fontId="11" fillId="2" borderId="2" xfId="2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/>
    </xf>
    <xf numFmtId="49" fontId="7" fillId="6" borderId="2" xfId="0" applyNumberFormat="1" applyFont="1" applyFill="1" applyBorder="1" applyAlignment="1" applyProtection="1">
      <alignment horizontal="center" vertical="center"/>
    </xf>
    <xf numFmtId="0" fontId="7" fillId="6" borderId="2" xfId="0" applyFont="1" applyFill="1" applyBorder="1" applyAlignment="1" applyProtection="1">
      <alignment vertical="center" wrapText="1"/>
    </xf>
    <xf numFmtId="164" fontId="7" fillId="6" borderId="2" xfId="3" applyNumberFormat="1" applyFont="1" applyFill="1" applyBorder="1" applyAlignment="1" applyProtection="1">
      <alignment horizontal="right" vertical="center"/>
    </xf>
    <xf numFmtId="3" fontId="3" fillId="6" borderId="2" xfId="0" applyNumberFormat="1" applyFont="1" applyFill="1" applyBorder="1" applyAlignment="1">
      <alignment horizontal="right" vertical="center"/>
    </xf>
    <xf numFmtId="0" fontId="7" fillId="0" borderId="0" xfId="0" applyFont="1" applyFill="1" applyAlignment="1" applyProtection="1">
      <alignment vertical="center"/>
    </xf>
    <xf numFmtId="49" fontId="8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vertical="center" wrapText="1"/>
    </xf>
    <xf numFmtId="164" fontId="8" fillId="6" borderId="2" xfId="3" applyNumberFormat="1" applyFont="1" applyFill="1" applyBorder="1" applyAlignment="1" applyProtection="1">
      <alignment horizontal="right" vertical="center"/>
    </xf>
    <xf numFmtId="164" fontId="8" fillId="0" borderId="2" xfId="3" applyNumberFormat="1" applyFont="1" applyFill="1" applyBorder="1" applyAlignment="1" applyProtection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 applyProtection="1">
      <alignment horizontal="left" vertical="center" wrapText="1"/>
    </xf>
    <xf numFmtId="164" fontId="8" fillId="6" borderId="2" xfId="0" applyNumberFormat="1" applyFont="1" applyFill="1" applyBorder="1" applyAlignment="1" applyProtection="1">
      <alignment vertical="center"/>
    </xf>
    <xf numFmtId="164" fontId="8" fillId="0" borderId="2" xfId="0" applyNumberFormat="1" applyFont="1" applyFill="1" applyBorder="1" applyAlignment="1" applyProtection="1">
      <alignment vertical="center"/>
    </xf>
    <xf numFmtId="0" fontId="8" fillId="2" borderId="2" xfId="0" applyFont="1" applyFill="1" applyBorder="1" applyAlignment="1" applyProtection="1">
      <alignment horizontal="left" vertical="center" wrapText="1" indent="1"/>
    </xf>
    <xf numFmtId="164" fontId="8" fillId="0" borderId="2" xfId="4" applyNumberFormat="1" applyFont="1" applyFill="1" applyBorder="1" applyAlignment="1" applyProtection="1">
      <alignment horizontal="right" vertical="center"/>
    </xf>
    <xf numFmtId="0" fontId="8" fillId="0" borderId="2" xfId="0" applyFont="1" applyFill="1" applyBorder="1" applyAlignment="1" applyProtection="1">
      <alignment vertical="center"/>
    </xf>
    <xf numFmtId="49" fontId="7" fillId="2" borderId="2" xfId="0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vertical="center" wrapText="1"/>
    </xf>
    <xf numFmtId="164" fontId="7" fillId="2" borderId="2" xfId="4" applyNumberFormat="1" applyFont="1" applyFill="1" applyBorder="1" applyAlignment="1" applyProtection="1">
      <alignment horizontal="right" vertical="center"/>
    </xf>
    <xf numFmtId="0" fontId="8" fillId="6" borderId="2" xfId="0" applyFont="1" applyFill="1" applyBorder="1" applyAlignment="1" applyProtection="1">
      <alignment horizontal="left" vertical="center" wrapText="1" indent="1"/>
    </xf>
    <xf numFmtId="164" fontId="8" fillId="6" borderId="2" xfId="4" applyNumberFormat="1" applyFont="1" applyFill="1" applyBorder="1" applyAlignment="1" applyProtection="1">
      <alignment horizontal="right" vertical="center"/>
    </xf>
    <xf numFmtId="0" fontId="8" fillId="2" borderId="2" xfId="0" applyFont="1" applyFill="1" applyBorder="1" applyAlignment="1" applyProtection="1">
      <alignment horizontal="left" vertical="center" wrapText="1" indent="3"/>
    </xf>
    <xf numFmtId="49" fontId="8" fillId="6" borderId="2" xfId="0" applyNumberFormat="1" applyFont="1" applyFill="1" applyBorder="1" applyAlignment="1" applyProtection="1">
      <alignment horizontal="center" vertical="center"/>
    </xf>
    <xf numFmtId="0" fontId="8" fillId="6" borderId="2" xfId="0" applyFont="1" applyFill="1" applyBorder="1" applyAlignment="1" applyProtection="1">
      <alignment horizontal="left" vertical="center" wrapText="1" indent="3"/>
    </xf>
    <xf numFmtId="0" fontId="7" fillId="6" borderId="2" xfId="0" applyFont="1" applyFill="1" applyBorder="1" applyAlignment="1" applyProtection="1">
      <alignment horizontal="left" vertical="center" wrapText="1"/>
    </xf>
    <xf numFmtId="164" fontId="7" fillId="6" borderId="2" xfId="4" applyNumberFormat="1" applyFont="1" applyFill="1" applyBorder="1" applyAlignment="1" applyProtection="1">
      <alignment horizontal="right" vertical="center"/>
    </xf>
    <xf numFmtId="164" fontId="8" fillId="9" borderId="2" xfId="4" applyNumberFormat="1" applyFont="1" applyFill="1" applyBorder="1" applyAlignment="1" applyProtection="1">
      <alignment horizontal="right" vertical="center"/>
    </xf>
    <xf numFmtId="0" fontId="8" fillId="6" borderId="2" xfId="0" applyFont="1" applyFill="1" applyBorder="1" applyAlignment="1" applyProtection="1">
      <alignment vertical="center" wrapText="1"/>
    </xf>
    <xf numFmtId="10" fontId="8" fillId="6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right" vertical="center"/>
    </xf>
    <xf numFmtId="3" fontId="8" fillId="6" borderId="2" xfId="0" applyNumberFormat="1" applyFont="1" applyFill="1" applyBorder="1" applyAlignment="1">
      <alignment horizontal="right" vertical="center"/>
    </xf>
    <xf numFmtId="164" fontId="8" fillId="2" borderId="2" xfId="3" applyNumberFormat="1" applyFont="1" applyFill="1" applyBorder="1" applyAlignment="1" applyProtection="1">
      <alignment horizontal="right" vertical="center"/>
    </xf>
    <xf numFmtId="165" fontId="8" fillId="2" borderId="2" xfId="3" applyNumberFormat="1" applyFont="1" applyFill="1" applyBorder="1" applyAlignment="1" applyProtection="1">
      <alignment horizontal="right" vertical="center"/>
    </xf>
    <xf numFmtId="164" fontId="8" fillId="2" borderId="2" xfId="4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166" fontId="8" fillId="0" borderId="0" xfId="0" applyNumberFormat="1" applyFont="1" applyFill="1" applyAlignment="1" applyProtection="1">
      <alignment vertical="center"/>
    </xf>
    <xf numFmtId="164" fontId="8" fillId="0" borderId="0" xfId="0" applyNumberFormat="1" applyFont="1" applyFill="1" applyAlignment="1" applyProtection="1">
      <alignment vertical="center"/>
    </xf>
    <xf numFmtId="49" fontId="8" fillId="0" borderId="2" xfId="0" applyNumberFormat="1" applyFont="1" applyFill="1" applyBorder="1" applyAlignment="1" applyProtection="1">
      <alignment vertical="center"/>
    </xf>
    <xf numFmtId="0" fontId="8" fillId="0" borderId="2" xfId="0" applyFont="1" applyFill="1" applyBorder="1" applyAlignment="1" applyProtection="1">
      <alignment vertical="center" wrapText="1"/>
    </xf>
    <xf numFmtId="0" fontId="7" fillId="10" borderId="2" xfId="0" applyFont="1" applyFill="1" applyBorder="1" applyAlignment="1" applyProtection="1">
      <alignment vertical="center"/>
    </xf>
    <xf numFmtId="167" fontId="7" fillId="10" borderId="2" xfId="0" applyNumberFormat="1" applyFont="1" applyFill="1" applyBorder="1" applyAlignment="1" applyProtection="1">
      <alignment vertical="center"/>
    </xf>
    <xf numFmtId="167" fontId="8" fillId="0" borderId="0" xfId="0" applyNumberFormat="1" applyFont="1" applyFill="1" applyAlignment="1" applyProtection="1">
      <alignment vertical="center"/>
    </xf>
    <xf numFmtId="168" fontId="8" fillId="0" borderId="0" xfId="0" applyNumberFormat="1" applyFont="1" applyFill="1" applyAlignment="1" applyProtection="1">
      <alignment vertical="center"/>
    </xf>
    <xf numFmtId="49" fontId="7" fillId="2" borderId="2" xfId="2" applyNumberFormat="1" applyFont="1" applyFill="1" applyBorder="1" applyAlignment="1" applyProtection="1">
      <alignment horizontal="center" vertical="center" wrapText="1"/>
    </xf>
    <xf numFmtId="0" fontId="7" fillId="2" borderId="3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0" fontId="7" fillId="3" borderId="5" xfId="1" applyFont="1" applyFill="1" applyBorder="1" applyAlignment="1" applyProtection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/>
    </xf>
    <xf numFmtId="0" fontId="7" fillId="4" borderId="5" xfId="1" applyFont="1" applyFill="1" applyBorder="1" applyAlignment="1" applyProtection="1">
      <alignment horizontal="center" vertical="center" wrapText="1"/>
    </xf>
    <xf numFmtId="0" fontId="7" fillId="4" borderId="2" xfId="1" applyFont="1" applyFill="1" applyBorder="1" applyAlignment="1" applyProtection="1">
      <alignment horizontal="center" vertical="center"/>
    </xf>
    <xf numFmtId="0" fontId="7" fillId="5" borderId="5" xfId="1" applyFont="1" applyFill="1" applyBorder="1" applyAlignment="1" applyProtection="1">
      <alignment horizontal="center" vertical="center" wrapText="1"/>
    </xf>
    <xf numFmtId="0" fontId="7" fillId="5" borderId="2" xfId="1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9" fillId="4" borderId="6" xfId="0" applyFont="1" applyFill="1" applyBorder="1" applyAlignment="1" applyProtection="1">
      <alignment horizontal="center" vertical="center"/>
    </xf>
    <xf numFmtId="0" fontId="10" fillId="4" borderId="6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/>
    </xf>
    <xf numFmtId="0" fontId="10" fillId="5" borderId="6" xfId="0" applyFont="1" applyFill="1" applyBorder="1" applyAlignment="1" applyProtection="1">
      <alignment horizontal="center" vertical="center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4" borderId="2" xfId="2" applyFont="1" applyFill="1" applyBorder="1" applyAlignment="1" applyProtection="1">
      <alignment horizontal="center" vertical="center" wrapText="1"/>
    </xf>
    <xf numFmtId="0" fontId="7" fillId="5" borderId="2" xfId="2" applyFont="1" applyFill="1" applyBorder="1" applyAlignment="1" applyProtection="1">
      <alignment horizontal="center" vertical="center" wrapText="1"/>
    </xf>
  </cellXfs>
  <cellStyles count="8">
    <cellStyle name="Заголовок" xfId="1"/>
    <cellStyle name="ЗаголовокСтолбца" xfId="2"/>
    <cellStyle name="Значение" xfId="4"/>
    <cellStyle name="Обычный" xfId="0" builtinId="0"/>
    <cellStyle name="Обычный 2" xfId="5"/>
    <cellStyle name="Обычный 3" xfId="6"/>
    <cellStyle name="Процентный 2" xfId="7"/>
    <cellStyle name="Формула" xfId="3"/>
  </cellStyles>
  <dxfs count="4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75;&#1091;&#1083;&#1080;&#1088;&#1086;&#1074;&#1072;&#1085;&#1080;&#1077;%202010/&#1041;&#1072;&#1083;&#1072;&#1085;&#1089;%20&#1085;&#1072;%202010%20&#1075;&#1086;&#1076;/&#1054;&#1090;&#1087;&#1088;&#1072;&#1074;&#1083;&#1077;&#1085;&#1086;%20&#1074;%20&#1060;&#1057;&#1058;_24.04.09/&#1060;&#1086;&#1088;&#1084;&#1072;%203.1/FORM3.1.2010.SUMMARY_Stavropolskiy%20krai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4.61\Shared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77.1.6/pls/eas/EIAS_FIL.Download?p_ID=242164016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4.61\Shared\Documents%20and%20Settings\Ourwhitefacebro\&#1056;&#1072;&#1073;&#1086;&#1095;&#1080;&#1081;%20&#1089;&#1090;&#1086;&#1083;\Stream\meta\46\3\TSET.NET.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/&#1056;&#1077;&#1075;&#1091;&#1083;&#1080;&#1088;&#1086;&#1074;&#1072;&#1085;&#1080;&#1077;/&#1056;&#1077;&#1075;&#1091;&#1083;&#1080;&#1088;&#1086;&#1074;&#1072;&#1085;&#1080;&#1077;%202011/&#1056;&#1072;&#1089;&#1095;&#1077;&#1090;%20&#1090;&#1072;&#1088;&#1080;&#1092;&#1086;&#1074;%20&#1085;&#1072;%202011%20&#1075;&#1086;&#1076;/&#1056;&#1072;&#1079;&#1076;&#1072;&#1090;&#1086;&#1095;&#1085;&#1099;&#1081;%20&#1084;&#1072;&#1090;&#1077;&#1088;&#1080;&#1072;&#1083;_2011&#1075;/&#1042;&#1072;&#1088;7&#1074;!%20&#1101;&#1101;%202011%20&#1086;&#1073;&#1098;&#1077;&#1084;&#1099;%202011,&#1047;&#1040;&#1058;&#1056;%20&#1050;&#1072;&#1096;&#1090;,&#1087;&#1086;&#1082;&#1091;&#1087;%20&#1074;%20&#1074;&#1099;&#1088;&#1072;&#107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4.61\Shared\&#1041;&#1072;&#1083;&#1072;&#1085;&#1089;&#1099;%202009\&#1064;&#1072;&#1073;&#1083;&#1086;&#1085;&#1099;%202009\FORM3.1.200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4.61\Shared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4.61\Shared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Справочники"/>
      <sheetName val="СВОД"/>
      <sheetName val="От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  <sheetName val="Свод"/>
      <sheetName val="Стоимость 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TEHSHEET"/>
      <sheetName val="15.э"/>
      <sheetName val="2"/>
      <sheetName val="3"/>
      <sheetName val="4"/>
      <sheetName val="5"/>
      <sheetName val="6"/>
      <sheetName val="мар 2001"/>
      <sheetName val="Приложение 1"/>
      <sheetName val="Приложение 2"/>
      <sheetName val="Приложение 3"/>
      <sheetName val="Производство электроэнергии"/>
      <sheetName val="Опц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  <sheetName val="СписочнаяЧисленность"/>
      <sheetName val="расчет"/>
      <sheetName val="Омскэнерго с учетом доп 2010 "/>
      <sheetName val="ММТС"/>
      <sheetName val="ФЗП 2011"/>
      <sheetName val="расшифровка"/>
      <sheetName val=" накладные расходы"/>
    </sheetNames>
    <sheetDataSet>
      <sheetData sheetId="0" refreshError="1"/>
      <sheetData sheetId="1" refreshError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перекрестка"/>
      <sheetName val="16"/>
      <sheetName val="18.2"/>
      <sheetName val="4"/>
      <sheetName val="6"/>
      <sheetName val="15"/>
      <sheetName val="17.1"/>
      <sheetName val="2.3"/>
      <sheetName val="шаблон для R3"/>
      <sheetName val="ЭСО"/>
      <sheetName val="сбыт"/>
      <sheetName val="Ген. не уч. ОРЭМ"/>
      <sheetName val="сети"/>
      <sheetName val="21.3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</row>
      </sheetData>
      <sheetData sheetId="5" refreshError="1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C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</sheetData>
      <sheetData sheetId="9" refreshError="1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D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F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Форма 9.1"/>
      <sheetName val="Лист1"/>
    </sheetNames>
    <sheetDataSet>
      <sheetData sheetId="0" refreshError="1"/>
      <sheetData sheetId="1" refreshError="1"/>
      <sheetData sheetId="2" refreshError="1">
        <row r="16">
          <cell r="G16" t="str">
            <v>ГУП СК "Ставрополькоммунэлектро"</v>
          </cell>
        </row>
        <row r="17">
          <cell r="G17" t="str">
            <v>ЗАО  "Самарагорэнергосбыт"</v>
          </cell>
        </row>
        <row r="18">
          <cell r="G18" t="str">
            <v>ЗАО "Балашихинская электросеть"</v>
          </cell>
        </row>
        <row r="19">
          <cell r="G19" t="str">
            <v>ЗАО "Витимэнергосбыт"</v>
          </cell>
        </row>
        <row r="20">
          <cell r="G20" t="str">
            <v>ЗАО "Королевская электросеть"</v>
          </cell>
        </row>
        <row r="21">
          <cell r="G21" t="str">
            <v>ЗАО "Оренбургсельэнергосбыт"</v>
          </cell>
        </row>
        <row r="22">
          <cell r="G22" t="str">
            <v>МП "Городские электрические сети"</v>
          </cell>
        </row>
        <row r="23">
          <cell r="G23" t="str">
            <v>МУП "Волжский энергосбыт"</v>
          </cell>
        </row>
        <row r="24">
          <cell r="G24" t="str">
            <v>МУП "Ивантеевские Электросети"</v>
          </cell>
        </row>
        <row r="25">
          <cell r="G25" t="str">
            <v>МУП "Объединение "Истринские Электросети"</v>
          </cell>
        </row>
        <row r="26">
          <cell r="G26" t="str">
            <v>МУП "Троицкая электросеть"</v>
          </cell>
        </row>
        <row r="27">
          <cell r="G27" t="str">
            <v>МУП "Энергосбыт"</v>
          </cell>
        </row>
        <row r="28">
          <cell r="G28" t="str">
            <v>МУП г.Буденновска "Горэлектросеть"</v>
          </cell>
        </row>
        <row r="29">
          <cell r="G29" t="str">
            <v>ОАО  "Новгородская энергосбытовая компания"</v>
          </cell>
        </row>
        <row r="30">
          <cell r="G30" t="str">
            <v>ОАО "Алтайэнергосбыт"</v>
          </cell>
        </row>
        <row r="31">
          <cell r="G31" t="str">
            <v>ОАО "Амурэнерго"</v>
          </cell>
        </row>
        <row r="32">
          <cell r="G32" t="str">
            <v>ОАО "Архангельская сбытовая компания"</v>
          </cell>
        </row>
        <row r="33">
          <cell r="G33" t="str">
            <v>ОАО "Астраханская энергосбытовая компания"</v>
          </cell>
        </row>
        <row r="34">
          <cell r="G34" t="str">
            <v>ОАО "Барнаульская горэлектросеть"</v>
          </cell>
        </row>
        <row r="35">
          <cell r="G35" t="str">
            <v>ОАО "Башкирэнерго"</v>
          </cell>
        </row>
        <row r="36">
          <cell r="G36" t="str">
            <v>ОАО "Белгородская сбытовая компания"</v>
          </cell>
        </row>
        <row r="37">
          <cell r="G37" t="str">
            <v>ОАО "Брянская сбытовая компания"</v>
          </cell>
        </row>
        <row r="38">
          <cell r="G38" t="str">
            <v>ОАО "Бурятэнергосбыт"</v>
          </cell>
        </row>
        <row r="39">
          <cell r="G39" t="str">
            <v>ОАО "Владимирские коммунальные системы"</v>
          </cell>
        </row>
        <row r="40">
          <cell r="G40" t="str">
            <v>ОАО "Владимирэнергосбыт"</v>
          </cell>
        </row>
        <row r="41">
          <cell r="G41" t="str">
            <v>ОАО "Волгоградэнергосбыт"</v>
          </cell>
        </row>
        <row r="42">
          <cell r="G42" t="str">
            <v>ОАО "Вологодская сбытовая компания"</v>
          </cell>
        </row>
        <row r="43">
          <cell r="G43" t="str">
            <v>ОАО "Воронежская энергосбытовая компания"</v>
          </cell>
        </row>
        <row r="44">
          <cell r="G44" t="str">
            <v>ОАО "Горэлектросети" (г.Ставрополь)</v>
          </cell>
        </row>
        <row r="45">
          <cell r="G45" t="str">
            <v>ОАО "Горэлектросеть" (г.Ессентуки)</v>
          </cell>
        </row>
        <row r="46">
          <cell r="G46" t="str">
            <v>ОАО "Горэлектросеть" (г.Кисловодск)</v>
          </cell>
        </row>
        <row r="47">
          <cell r="G47" t="str">
            <v>ОАО "Дагестанская энергосбытовая компания"</v>
          </cell>
        </row>
        <row r="48">
          <cell r="G48" t="str">
            <v>ОАО "Дальэнерго"</v>
          </cell>
        </row>
        <row r="49">
          <cell r="G49" t="str">
            <v>ОАО "ДЭК"</v>
          </cell>
        </row>
        <row r="50">
          <cell r="G50" t="str">
            <v>ОАО "ЕЭнС"</v>
          </cell>
        </row>
        <row r="51">
          <cell r="G51" t="str">
            <v>ОАО "Ивэнергосбыт"</v>
          </cell>
        </row>
        <row r="52">
          <cell r="G52" t="str">
            <v>ОАО "Ингушэнерго"</v>
          </cell>
        </row>
        <row r="53">
          <cell r="G53" t="str">
            <v>ОАО "Каббалкэнерго"</v>
          </cell>
        </row>
        <row r="54">
          <cell r="G54" t="str">
            <v>ОАО "Калмэнергосбыт"</v>
          </cell>
        </row>
        <row r="55">
          <cell r="G55" t="str">
            <v>ОАО "Калужская сбытовая компания"</v>
          </cell>
        </row>
        <row r="56">
          <cell r="G56" t="str">
            <v>ОАО "Карачаево-Черкесскэнерго"</v>
          </cell>
        </row>
        <row r="57">
          <cell r="G57" t="str">
            <v>ОАО "Карельская энергосбытовая компания"</v>
          </cell>
        </row>
        <row r="58">
          <cell r="G58" t="str">
            <v>ОАО "Кировэнергосбыт"</v>
          </cell>
        </row>
        <row r="59">
          <cell r="G59" t="str">
            <v>ОАО "Колэнергосбыт"</v>
          </cell>
        </row>
        <row r="60">
          <cell r="G60" t="str">
            <v>ОАО "Коми энергосбытовая компания"</v>
          </cell>
        </row>
        <row r="61">
          <cell r="G61" t="str">
            <v>ОАО "Коммунэнерго"</v>
          </cell>
        </row>
        <row r="62">
          <cell r="G62" t="str">
            <v>ОАО "Костромская сбытовая компания"</v>
          </cell>
        </row>
        <row r="63">
          <cell r="G63" t="str">
            <v>ОАО "Красногорская электрическая сеть"</v>
          </cell>
        </row>
        <row r="64">
          <cell r="G64" t="str">
            <v>ОАО "Красноярскэнергосбыт"</v>
          </cell>
        </row>
        <row r="65">
          <cell r="G65" t="str">
            <v>ОАО "Кубаньэнергосбыт"</v>
          </cell>
        </row>
        <row r="66">
          <cell r="G66" t="str">
            <v>ОАО "Кузбассэнергосбыт"</v>
          </cell>
        </row>
        <row r="67">
          <cell r="G67" t="str">
            <v>ОАО "Курская ЭСК"</v>
          </cell>
        </row>
        <row r="68">
          <cell r="G68" t="str">
            <v>ОАО "Курскэнергосбыт"</v>
          </cell>
        </row>
        <row r="69">
          <cell r="G69" t="str">
            <v>ОАО "Липецкая энергосбытовая компания"</v>
          </cell>
        </row>
        <row r="70">
          <cell r="G70" t="str">
            <v>ОАО "Мариэнергосбыт"</v>
          </cell>
        </row>
        <row r="71">
          <cell r="G71" t="str">
            <v>ОАО "Мордовская энергосбытовая компания"</v>
          </cell>
        </row>
        <row r="72">
          <cell r="G72" t="str">
            <v>ОАО "Мосэнергосбыт"</v>
          </cell>
        </row>
        <row r="73">
          <cell r="G73" t="str">
            <v>ОАО "Нижегородская сбытовая компания"</v>
          </cell>
        </row>
        <row r="74">
          <cell r="G74" t="str">
            <v>ОАО "Нурэнерго"</v>
          </cell>
        </row>
        <row r="75">
          <cell r="G75" t="str">
            <v>ОАО "НЭСК"</v>
          </cell>
        </row>
        <row r="76">
          <cell r="G76" t="str">
            <v>ОАО "Омская энергосбытовая компания"</v>
          </cell>
        </row>
        <row r="77">
          <cell r="G77" t="str">
            <v>ОАО "Орелэнергосбыт"</v>
          </cell>
        </row>
        <row r="78">
          <cell r="G78" t="str">
            <v>ОАО "Оренбургэнергосбыт"</v>
          </cell>
        </row>
        <row r="79">
          <cell r="G79" t="str">
            <v>ОАО "Пензенская энергосбытовая компания"</v>
          </cell>
        </row>
        <row r="80">
          <cell r="G80" t="str">
            <v>ОАО "Пермэнергосбыт"</v>
          </cell>
        </row>
        <row r="81">
          <cell r="G81" t="str">
            <v>ОАО "Петербургская сбытовая компания"</v>
          </cell>
        </row>
        <row r="82">
          <cell r="G82" t="str">
            <v>ОАО "Псковэнергосбыт"</v>
          </cell>
        </row>
        <row r="83">
          <cell r="G83" t="str">
            <v>ОАО "Пятигорские электрические сети"</v>
          </cell>
        </row>
        <row r="84">
          <cell r="G84" t="str">
            <v>ОАО "Роскоммунэнерго"</v>
          </cell>
        </row>
        <row r="85">
          <cell r="G85" t="str">
            <v xml:space="preserve">ОАО "Рязанская энергетическая сбытовая компания"  </v>
          </cell>
        </row>
        <row r="86">
          <cell r="G86" t="str">
            <v>ОАО "Самараэнерго"</v>
          </cell>
        </row>
        <row r="87">
          <cell r="G87" t="str">
            <v>ОАО "Саратовэнерго"</v>
          </cell>
        </row>
        <row r="88">
          <cell r="G88" t="str">
            <v>ОАО "Свердловэнергосбыт"</v>
          </cell>
        </row>
        <row r="89">
          <cell r="G89" t="str">
            <v>ОАО "Северная энергетическая компания"</v>
          </cell>
        </row>
        <row r="90">
          <cell r="G90" t="str">
            <v>ОАО "Севкавказэнерго"</v>
          </cell>
        </row>
        <row r="91">
          <cell r="G91" t="str">
            <v>ОАО "СибирьЭнерго"</v>
          </cell>
        </row>
        <row r="92">
          <cell r="G92" t="str">
            <v>ОАО "Смоленскэнергосбыт"</v>
          </cell>
        </row>
        <row r="93">
          <cell r="G93" t="str">
            <v>ОАО "Ставропольэнергосбыт"</v>
          </cell>
        </row>
        <row r="94">
          <cell r="G94" t="str">
            <v>ОАО "Тамбовская областная сбытовая компания"</v>
          </cell>
        </row>
        <row r="95">
          <cell r="G95" t="str">
            <v>ОАО "Тамбовская энергосбытовая компания"</v>
          </cell>
        </row>
        <row r="96">
          <cell r="G96" t="str">
            <v>ОАО "Татэнерго"</v>
          </cell>
        </row>
        <row r="97">
          <cell r="G97" t="str">
            <v>ОАО "Татэнергосбыт"</v>
          </cell>
        </row>
        <row r="98">
          <cell r="G98" t="str">
            <v>ОАО "Тверьэнергосбыт"</v>
          </cell>
        </row>
        <row r="99">
          <cell r="G99" t="str">
            <v>ОАО "Томская энергосбытовая компания"</v>
          </cell>
        </row>
        <row r="100">
          <cell r="G100" t="str">
            <v>ОАО "Тульская сбытовая компания"</v>
          </cell>
        </row>
        <row r="101">
          <cell r="G101" t="str">
            <v>ОАО "Тульская энергосбытовая компания"</v>
          </cell>
        </row>
        <row r="102">
          <cell r="G102" t="str">
            <v>ОАО "Тываэнергосбыт"</v>
          </cell>
        </row>
        <row r="103">
          <cell r="G103" t="str">
            <v>ОАО "Тюменская энергосбытовая компания"</v>
          </cell>
        </row>
        <row r="104">
          <cell r="G104" t="str">
            <v>ОАО "Тюменьэнергосбыт"</v>
          </cell>
        </row>
        <row r="105">
          <cell r="G105" t="str">
            <v>ОАО "Удмуртская энергосбытовая компания"</v>
          </cell>
        </row>
        <row r="106">
          <cell r="G106" t="str">
            <v>ОАО "Ульяновскэнерго"</v>
          </cell>
        </row>
        <row r="107">
          <cell r="G107" t="str">
            <v>ОАО "Хакасэнергосбыт"</v>
          </cell>
        </row>
        <row r="108">
          <cell r="G108" t="str">
            <v>ОАО "Челябэнергосбыт"</v>
          </cell>
        </row>
        <row r="109">
          <cell r="G109" t="str">
            <v>ОАО "Читинская энергосбытовая компания"</v>
          </cell>
        </row>
        <row r="110">
          <cell r="G110" t="str">
            <v>ОАО "Чувашская энергосбытовая компания"</v>
          </cell>
        </row>
        <row r="111">
          <cell r="G111" t="str">
            <v>ОАО "Электросеть" (г.Мытищи)</v>
          </cell>
        </row>
        <row r="112">
          <cell r="G112" t="str">
            <v>ОАО "Энергосбыт Ростовэнерго"</v>
          </cell>
        </row>
        <row r="113">
          <cell r="G113" t="str">
            <v>ОАО "Энергосбыт"</v>
          </cell>
        </row>
        <row r="114">
          <cell r="G114" t="str">
            <v>ОАО "ЮТЭК"</v>
          </cell>
        </row>
        <row r="115">
          <cell r="G115" t="str">
            <v>ОАО "Якутскэнерго"</v>
          </cell>
        </row>
        <row r="116">
          <cell r="G116" t="str">
            <v>ОАО "Янтарьэнерго"</v>
          </cell>
        </row>
        <row r="117">
          <cell r="G117" t="str">
            <v>ОАО "Ярославская сбытовая компания"</v>
          </cell>
        </row>
        <row r="118">
          <cell r="G118" t="str">
            <v>ООО "Абаканэнергосбыт"</v>
          </cell>
        </row>
        <row r="119">
          <cell r="G119" t="str">
            <v>ООО "Арктик-энерго"</v>
          </cell>
        </row>
        <row r="120">
          <cell r="G120" t="str">
            <v>ООО "Ватт-Электросбыт"</v>
          </cell>
        </row>
        <row r="121">
          <cell r="G121" t="str">
            <v>ООО "ВОЛГОГРАДОБЛЭЛЕКТРОСБЫТ"</v>
          </cell>
        </row>
        <row r="122">
          <cell r="G122" t="str">
            <v>ООО "ГЭСК"</v>
          </cell>
        </row>
        <row r="123">
          <cell r="G123" t="str">
            <v>ООО "Донэнергосбыт"</v>
          </cell>
        </row>
        <row r="124">
          <cell r="G124" t="str">
            <v>ООО "Иркутскэнергосбыт"</v>
          </cell>
        </row>
        <row r="125">
          <cell r="G125" t="str">
            <v>ООО "Магнитогорская энергетическая компания"</v>
          </cell>
        </row>
        <row r="126">
          <cell r="G126" t="str">
            <v>ООО "Нижневартовская Энергосбытовая компания"</v>
          </cell>
        </row>
        <row r="127">
          <cell r="G127" t="str">
            <v>ООО "Новгородэнергосбыт"</v>
          </cell>
        </row>
        <row r="128">
          <cell r="G128" t="str">
            <v>ООО "Новомосковская энергосбытовая компания"</v>
          </cell>
        </row>
        <row r="129">
          <cell r="G129" t="str">
            <v>ООО "Новоуральская энергосбытовая компания"</v>
          </cell>
        </row>
        <row r="130">
          <cell r="G130" t="str">
            <v>ООО "Региональная Энергосбытовая Компания"</v>
          </cell>
        </row>
        <row r="131">
          <cell r="G131" t="str">
            <v>ООО "РКС-энерго"</v>
          </cell>
        </row>
        <row r="132">
          <cell r="G132" t="str">
            <v>ООО "Русэнергосбыт М"</v>
          </cell>
        </row>
        <row r="133">
          <cell r="G133" t="str">
            <v>ООО "СПГЭС"</v>
          </cell>
        </row>
        <row r="134">
          <cell r="G134" t="str">
            <v>ООО "Тверьоблэнергосбыт"</v>
          </cell>
        </row>
        <row r="135">
          <cell r="G135" t="str">
            <v>ООО "ТольяттиЭнергоСбыт"</v>
          </cell>
        </row>
        <row r="136">
          <cell r="G136" t="str">
            <v>ООО "Энергосетевая компания"</v>
          </cell>
        </row>
        <row r="137">
          <cell r="G137" t="str">
            <v>ООО «Энергокомфорт». Карелия»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  <sheetName val="17_1"/>
      <sheetName val="Ф_1 _для АО_энерго_"/>
      <sheetName val="Ф_2 _для АО_энерго_"/>
      <sheetName val="Стоимость ЭЭ"/>
    </sheetNames>
    <sheetDataSet>
      <sheetData sheetId="0" refreshError="1"/>
      <sheetData sheetId="1" refreshError="1"/>
      <sheetData sheetId="2" refreshError="1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 refreshError="1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 refreshError="1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 refreshError="1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 refreshError="1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 refreshError="1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  <sheetData sheetId="19"/>
      <sheetData sheetId="20"/>
      <sheetData sheetId="21"/>
      <sheetData sheetId="2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ное меню_2010г."/>
      <sheetName val="Расчёт энергии, мощности"/>
      <sheetName val="Структура"/>
      <sheetName val="4"/>
      <sheetName val="5"/>
      <sheetName val="24"/>
      <sheetName val="25"/>
      <sheetName val="Покупка от Сбыта"/>
      <sheetName val="Двухставочные"/>
      <sheetName val="Двух с суб."/>
      <sheetName val="Одноставочные с субсидированием"/>
      <sheetName val="Передача"/>
      <sheetName val="Проверка-прочие"/>
      <sheetName val="Субсидирование"/>
      <sheetName val="p 2.1"/>
      <sheetName val="p 2.2"/>
    </sheetNames>
    <sheetDataSet>
      <sheetData sheetId="0" refreshError="1"/>
      <sheetData sheetId="1" refreshError="1"/>
      <sheetData sheetId="2" refreshError="1"/>
      <sheetData sheetId="3">
        <row r="13">
          <cell r="F13">
            <v>45.897000000000006</v>
          </cell>
        </row>
        <row r="14">
          <cell r="G14">
            <v>22.017000000000003</v>
          </cell>
        </row>
        <row r="15">
          <cell r="E15">
            <v>37.376000000000012</v>
          </cell>
        </row>
        <row r="17">
          <cell r="E17">
            <v>13.074</v>
          </cell>
        </row>
        <row r="20">
          <cell r="G20">
            <v>3.9740000000000002</v>
          </cell>
        </row>
        <row r="22">
          <cell r="E22">
            <v>3.2190000000000012</v>
          </cell>
          <cell r="F22">
            <v>20.054000000000002</v>
          </cell>
          <cell r="G22">
            <v>17.626999999999999</v>
          </cell>
        </row>
        <row r="24">
          <cell r="E24">
            <v>32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План 2007"/>
      <sheetName val="Факт 2007"/>
      <sheetName val="План 2008"/>
      <sheetName val="План 2009"/>
      <sheetName val="TEHSHEET"/>
      <sheetName val="Стоимость ЭЭ"/>
      <sheetName val="Списки"/>
      <sheetName val="6 Списки"/>
      <sheetName val="4"/>
      <sheetName val="15"/>
      <sheetName val="17.1"/>
      <sheetName val="2.3"/>
      <sheetName val="20"/>
      <sheetName val="21.3"/>
      <sheetName val="P2.1"/>
      <sheetName val="16"/>
      <sheetName val="17"/>
      <sheetName val="5"/>
      <sheetName val="Ф-1 (для АО-энерго)"/>
      <sheetName val="Ф-2 (для АО-энерго)"/>
      <sheetName val="перекрестка"/>
      <sheetName val="свод"/>
      <sheetName val="24"/>
      <sheetName val="25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B2" t="str">
            <v>Выберите название региона из списка</v>
          </cell>
        </row>
        <row r="3">
          <cell r="B3" t="str">
            <v>Алтайский край</v>
          </cell>
        </row>
        <row r="4">
          <cell r="B4" t="str">
            <v>Амурская область</v>
          </cell>
        </row>
        <row r="5">
          <cell r="B5" t="str">
            <v>Архангельская область</v>
          </cell>
        </row>
        <row r="6">
          <cell r="B6" t="str">
            <v>Астраханская область</v>
          </cell>
        </row>
        <row r="7">
          <cell r="B7" t="str">
            <v>Белгородская область</v>
          </cell>
        </row>
        <row r="8">
          <cell r="B8" t="str">
            <v>Брянская область</v>
          </cell>
        </row>
        <row r="9">
          <cell r="B9" t="str">
            <v>Владимирская область</v>
          </cell>
        </row>
        <row r="10">
          <cell r="B10" t="str">
            <v>Волгоградская область</v>
          </cell>
        </row>
        <row r="11">
          <cell r="B11" t="str">
            <v>Вологодская область</v>
          </cell>
        </row>
        <row r="12">
          <cell r="B12" t="str">
            <v>Воронежская область</v>
          </cell>
        </row>
        <row r="13">
          <cell r="B13" t="str">
            <v>г. Москва</v>
          </cell>
        </row>
        <row r="14">
          <cell r="B14" t="str">
            <v>г.Байконур</v>
          </cell>
        </row>
        <row r="15">
          <cell r="B15" t="str">
            <v>г.Санкт-Петербург</v>
          </cell>
        </row>
        <row r="16">
          <cell r="B16" t="str">
            <v>Еврейская автономная область</v>
          </cell>
        </row>
        <row r="17">
          <cell r="B17" t="str">
            <v>Забайкальский край</v>
          </cell>
        </row>
        <row r="18">
          <cell r="B18" t="str">
            <v>Ивановская область</v>
          </cell>
        </row>
        <row r="19">
          <cell r="B19" t="str">
            <v>Иркутская область</v>
          </cell>
        </row>
        <row r="20">
          <cell r="B20" t="str">
            <v>Кабардино-Балкарская республика</v>
          </cell>
        </row>
        <row r="21">
          <cell r="B21" t="str">
            <v>Калининградская область</v>
          </cell>
        </row>
        <row r="22">
          <cell r="B22" t="str">
            <v>Калужская область</v>
          </cell>
        </row>
        <row r="23">
          <cell r="B23" t="str">
            <v>Камчатский край</v>
          </cell>
        </row>
        <row r="24">
          <cell r="B24" t="str">
            <v>Карачаево-Черкесская республика</v>
          </cell>
        </row>
        <row r="25">
          <cell r="B25" t="str">
            <v>Кемеровская область</v>
          </cell>
        </row>
        <row r="26">
          <cell r="B26" t="str">
            <v>Кировская область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Мурманская область</v>
          </cell>
        </row>
        <row r="37">
          <cell r="B37" t="str">
            <v>Ненецкий автономный округ</v>
          </cell>
        </row>
        <row r="38">
          <cell r="B38" t="str">
            <v>Нижегородская область</v>
          </cell>
        </row>
        <row r="39">
          <cell r="B39" t="str">
            <v>Новгородская область</v>
          </cell>
        </row>
        <row r="40">
          <cell r="B40" t="str">
            <v>Новосибирская область</v>
          </cell>
        </row>
        <row r="41">
          <cell r="B41" t="str">
            <v>Омская область</v>
          </cell>
        </row>
        <row r="42">
          <cell r="B42" t="str">
            <v>Оренбургская область</v>
          </cell>
        </row>
        <row r="43">
          <cell r="B43" t="str">
            <v>Орловская область</v>
          </cell>
        </row>
        <row r="44">
          <cell r="B44" t="str">
            <v>Пензенская область</v>
          </cell>
        </row>
        <row r="45">
          <cell r="B45" t="str">
            <v>Пермский край</v>
          </cell>
        </row>
        <row r="46">
          <cell r="B46" t="str">
            <v>Приморский край</v>
          </cell>
        </row>
        <row r="47">
          <cell r="B47" t="str">
            <v>Псковская область</v>
          </cell>
        </row>
        <row r="48">
          <cell r="B48" t="str">
            <v>Республика Адыгея</v>
          </cell>
        </row>
        <row r="49">
          <cell r="B49" t="str">
            <v>Республика Алтай</v>
          </cell>
        </row>
        <row r="50">
          <cell r="B50" t="str">
            <v>Республика Башкортостан</v>
          </cell>
        </row>
        <row r="51">
          <cell r="B51" t="str">
            <v>Республика Бурятия</v>
          </cell>
        </row>
        <row r="52">
          <cell r="B52" t="str">
            <v>Республика Дагестан</v>
          </cell>
        </row>
        <row r="53">
          <cell r="B53" t="str">
            <v>Республика Ингушетия</v>
          </cell>
        </row>
        <row r="54">
          <cell r="B54" t="str">
            <v>Республика Калмыкия</v>
          </cell>
        </row>
        <row r="55">
          <cell r="B55" t="str">
            <v>Республика Карелия</v>
          </cell>
        </row>
        <row r="56">
          <cell r="B56" t="str">
            <v>Республика Коми</v>
          </cell>
        </row>
        <row r="57">
          <cell r="B57" t="str">
            <v>Республика Марий Эл</v>
          </cell>
        </row>
        <row r="58">
          <cell r="B58" t="str">
            <v>Республика Мордовия</v>
          </cell>
        </row>
        <row r="59">
          <cell r="B59" t="str">
            <v>Республика Саха (Якутия)</v>
          </cell>
        </row>
        <row r="60">
          <cell r="B60" t="str">
            <v>Республика Северная Осетия-Алания</v>
          </cell>
        </row>
        <row r="61">
          <cell r="B61" t="str">
            <v>Республика Татарстан</v>
          </cell>
        </row>
        <row r="62">
          <cell r="B62" t="str">
            <v>Республика Тыва</v>
          </cell>
        </row>
        <row r="63">
          <cell r="B63" t="str">
            <v>Республика Хакасия</v>
          </cell>
        </row>
        <row r="64">
          <cell r="B64" t="str">
            <v>Ростовская область</v>
          </cell>
        </row>
        <row r="65">
          <cell r="B65" t="str">
            <v>Рязанская область</v>
          </cell>
        </row>
        <row r="66">
          <cell r="B66" t="str">
            <v>Самарская область</v>
          </cell>
        </row>
        <row r="67">
          <cell r="B67" t="str">
            <v>Саратовская область</v>
          </cell>
        </row>
        <row r="68">
          <cell r="B68" t="str">
            <v>Сахалинская область</v>
          </cell>
        </row>
        <row r="69">
          <cell r="B69" t="str">
            <v>Свердловская область</v>
          </cell>
        </row>
        <row r="70">
          <cell r="B70" t="str">
            <v>Смоленская область</v>
          </cell>
        </row>
        <row r="71">
          <cell r="B71" t="str">
            <v>Ставропольский край</v>
          </cell>
        </row>
        <row r="72">
          <cell r="B72" t="str">
            <v>Тамбовская область</v>
          </cell>
        </row>
        <row r="73">
          <cell r="B73" t="str">
            <v>Тверская область</v>
          </cell>
        </row>
        <row r="74">
          <cell r="B74" t="str">
            <v>Томская область</v>
          </cell>
        </row>
        <row r="75">
          <cell r="B75" t="str">
            <v>Тульская область</v>
          </cell>
        </row>
        <row r="76">
          <cell r="B76" t="str">
            <v>Тюменская область</v>
          </cell>
        </row>
        <row r="77">
          <cell r="B77" t="str">
            <v>Удмуртская республика</v>
          </cell>
        </row>
        <row r="78">
          <cell r="B78" t="str">
            <v>Ульяновская область</v>
          </cell>
        </row>
        <row r="79">
          <cell r="B79" t="str">
            <v>Хабаровский край</v>
          </cell>
        </row>
        <row r="80">
          <cell r="B80" t="str">
            <v>Ханты-Мансийский автономный округ</v>
          </cell>
        </row>
        <row r="81">
          <cell r="B81" t="str">
            <v>Челябинская область</v>
          </cell>
        </row>
        <row r="82">
          <cell r="B82" t="str">
            <v>Чеченская республика</v>
          </cell>
        </row>
        <row r="83">
          <cell r="B83" t="str">
            <v>Чувашская республика</v>
          </cell>
        </row>
        <row r="84">
          <cell r="B84" t="str">
            <v>Чукотский автономный округ</v>
          </cell>
        </row>
        <row r="85">
          <cell r="B85" t="str">
            <v>Ямало-Ненецкий автономный округ</v>
          </cell>
        </row>
        <row r="86">
          <cell r="B86" t="str">
            <v>Ярославская область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  <sheetName val="мощност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  <sheetName val="Стоимость ЭЭ"/>
      <sheetName val="Регионы"/>
    </sheetNames>
    <sheetDataSet>
      <sheetData sheetId="0" refreshError="1"/>
      <sheetData sheetId="1" refreshError="1"/>
      <sheetData sheetId="2" refreshError="1"/>
      <sheetData sheetId="3" refreshError="1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33"/>
    <pageSetUpPr fitToPage="1"/>
  </sheetPr>
  <dimension ref="A1:AU201"/>
  <sheetViews>
    <sheetView tabSelected="1" zoomScale="50" zoomScaleNormal="50" workbookViewId="0">
      <pane xSplit="2" ySplit="7" topLeftCell="C8" activePane="bottomRight" state="frozen"/>
      <selection activeCell="A60" sqref="A60:AR61"/>
      <selection pane="topRight" activeCell="A60" sqref="A60:AR61"/>
      <selection pane="bottomLeft" activeCell="A60" sqref="A60:AR61"/>
      <selection pane="bottomRight" activeCell="A2" sqref="A2"/>
    </sheetView>
  </sheetViews>
  <sheetFormatPr defaultRowHeight="20.25" x14ac:dyDescent="0.25"/>
  <cols>
    <col min="1" max="1" width="9.85546875" style="71" customWidth="1"/>
    <col min="2" max="2" width="63.5703125" style="72" customWidth="1"/>
    <col min="3" max="3" width="15.85546875" style="31" customWidth="1"/>
    <col min="4" max="12" width="16" style="31" customWidth="1"/>
    <col min="13" max="17" width="10.42578125" style="31" customWidth="1"/>
    <col min="18" max="27" width="16" style="31" customWidth="1"/>
    <col min="28" max="32" width="10.5703125" style="31" customWidth="1"/>
    <col min="33" max="42" width="16" style="31" customWidth="1"/>
    <col min="43" max="47" width="10.5703125" style="31" customWidth="1"/>
    <col min="48" max="256" width="9.140625" style="31"/>
    <col min="257" max="257" width="9.85546875" style="31" customWidth="1"/>
    <col min="258" max="258" width="63.5703125" style="31" customWidth="1"/>
    <col min="259" max="268" width="15.7109375" style="31" customWidth="1"/>
    <col min="269" max="273" width="11.42578125" style="31" customWidth="1"/>
    <col min="274" max="275" width="11.140625" style="31" customWidth="1"/>
    <col min="276" max="293" width="9.140625" style="31"/>
    <col min="294" max="294" width="9.5703125" style="31" customWidth="1"/>
    <col min="295" max="512" width="9.140625" style="31"/>
    <col min="513" max="513" width="9.85546875" style="31" customWidth="1"/>
    <col min="514" max="514" width="63.5703125" style="31" customWidth="1"/>
    <col min="515" max="524" width="15.7109375" style="31" customWidth="1"/>
    <col min="525" max="529" width="11.42578125" style="31" customWidth="1"/>
    <col min="530" max="531" width="11.140625" style="31" customWidth="1"/>
    <col min="532" max="549" width="9.140625" style="31"/>
    <col min="550" max="550" width="9.5703125" style="31" customWidth="1"/>
    <col min="551" max="768" width="9.140625" style="31"/>
    <col min="769" max="769" width="9.85546875" style="31" customWidth="1"/>
    <col min="770" max="770" width="63.5703125" style="31" customWidth="1"/>
    <col min="771" max="780" width="15.7109375" style="31" customWidth="1"/>
    <col min="781" max="785" width="11.42578125" style="31" customWidth="1"/>
    <col min="786" max="787" width="11.140625" style="31" customWidth="1"/>
    <col min="788" max="805" width="9.140625" style="31"/>
    <col min="806" max="806" width="9.5703125" style="31" customWidth="1"/>
    <col min="807" max="1024" width="9.140625" style="31"/>
    <col min="1025" max="1025" width="9.85546875" style="31" customWidth="1"/>
    <col min="1026" max="1026" width="63.5703125" style="31" customWidth="1"/>
    <col min="1027" max="1036" width="15.7109375" style="31" customWidth="1"/>
    <col min="1037" max="1041" width="11.42578125" style="31" customWidth="1"/>
    <col min="1042" max="1043" width="11.140625" style="31" customWidth="1"/>
    <col min="1044" max="1061" width="9.140625" style="31"/>
    <col min="1062" max="1062" width="9.5703125" style="31" customWidth="1"/>
    <col min="1063" max="1280" width="9.140625" style="31"/>
    <col min="1281" max="1281" width="9.85546875" style="31" customWidth="1"/>
    <col min="1282" max="1282" width="63.5703125" style="31" customWidth="1"/>
    <col min="1283" max="1292" width="15.7109375" style="31" customWidth="1"/>
    <col min="1293" max="1297" width="11.42578125" style="31" customWidth="1"/>
    <col min="1298" max="1299" width="11.140625" style="31" customWidth="1"/>
    <col min="1300" max="1317" width="9.140625" style="31"/>
    <col min="1318" max="1318" width="9.5703125" style="31" customWidth="1"/>
    <col min="1319" max="1536" width="9.140625" style="31"/>
    <col min="1537" max="1537" width="9.85546875" style="31" customWidth="1"/>
    <col min="1538" max="1538" width="63.5703125" style="31" customWidth="1"/>
    <col min="1539" max="1548" width="15.7109375" style="31" customWidth="1"/>
    <col min="1549" max="1553" width="11.42578125" style="31" customWidth="1"/>
    <col min="1554" max="1555" width="11.140625" style="31" customWidth="1"/>
    <col min="1556" max="1573" width="9.140625" style="31"/>
    <col min="1574" max="1574" width="9.5703125" style="31" customWidth="1"/>
    <col min="1575" max="1792" width="9.140625" style="31"/>
    <col min="1793" max="1793" width="9.85546875" style="31" customWidth="1"/>
    <col min="1794" max="1794" width="63.5703125" style="31" customWidth="1"/>
    <col min="1795" max="1804" width="15.7109375" style="31" customWidth="1"/>
    <col min="1805" max="1809" width="11.42578125" style="31" customWidth="1"/>
    <col min="1810" max="1811" width="11.140625" style="31" customWidth="1"/>
    <col min="1812" max="1829" width="9.140625" style="31"/>
    <col min="1830" max="1830" width="9.5703125" style="31" customWidth="1"/>
    <col min="1831" max="2048" width="9.140625" style="31"/>
    <col min="2049" max="2049" width="9.85546875" style="31" customWidth="1"/>
    <col min="2050" max="2050" width="63.5703125" style="31" customWidth="1"/>
    <col min="2051" max="2060" width="15.7109375" style="31" customWidth="1"/>
    <col min="2061" max="2065" width="11.42578125" style="31" customWidth="1"/>
    <col min="2066" max="2067" width="11.140625" style="31" customWidth="1"/>
    <col min="2068" max="2085" width="9.140625" style="31"/>
    <col min="2086" max="2086" width="9.5703125" style="31" customWidth="1"/>
    <col min="2087" max="2304" width="9.140625" style="31"/>
    <col min="2305" max="2305" width="9.85546875" style="31" customWidth="1"/>
    <col min="2306" max="2306" width="63.5703125" style="31" customWidth="1"/>
    <col min="2307" max="2316" width="15.7109375" style="31" customWidth="1"/>
    <col min="2317" max="2321" width="11.42578125" style="31" customWidth="1"/>
    <col min="2322" max="2323" width="11.140625" style="31" customWidth="1"/>
    <col min="2324" max="2341" width="9.140625" style="31"/>
    <col min="2342" max="2342" width="9.5703125" style="31" customWidth="1"/>
    <col min="2343" max="2560" width="9.140625" style="31"/>
    <col min="2561" max="2561" width="9.85546875" style="31" customWidth="1"/>
    <col min="2562" max="2562" width="63.5703125" style="31" customWidth="1"/>
    <col min="2563" max="2572" width="15.7109375" style="31" customWidth="1"/>
    <col min="2573" max="2577" width="11.42578125" style="31" customWidth="1"/>
    <col min="2578" max="2579" width="11.140625" style="31" customWidth="1"/>
    <col min="2580" max="2597" width="9.140625" style="31"/>
    <col min="2598" max="2598" width="9.5703125" style="31" customWidth="1"/>
    <col min="2599" max="2816" width="9.140625" style="31"/>
    <col min="2817" max="2817" width="9.85546875" style="31" customWidth="1"/>
    <col min="2818" max="2818" width="63.5703125" style="31" customWidth="1"/>
    <col min="2819" max="2828" width="15.7109375" style="31" customWidth="1"/>
    <col min="2829" max="2833" width="11.42578125" style="31" customWidth="1"/>
    <col min="2834" max="2835" width="11.140625" style="31" customWidth="1"/>
    <col min="2836" max="2853" width="9.140625" style="31"/>
    <col min="2854" max="2854" width="9.5703125" style="31" customWidth="1"/>
    <col min="2855" max="3072" width="9.140625" style="31"/>
    <col min="3073" max="3073" width="9.85546875" style="31" customWidth="1"/>
    <col min="3074" max="3074" width="63.5703125" style="31" customWidth="1"/>
    <col min="3075" max="3084" width="15.7109375" style="31" customWidth="1"/>
    <col min="3085" max="3089" width="11.42578125" style="31" customWidth="1"/>
    <col min="3090" max="3091" width="11.140625" style="31" customWidth="1"/>
    <col min="3092" max="3109" width="9.140625" style="31"/>
    <col min="3110" max="3110" width="9.5703125" style="31" customWidth="1"/>
    <col min="3111" max="3328" width="9.140625" style="31"/>
    <col min="3329" max="3329" width="9.85546875" style="31" customWidth="1"/>
    <col min="3330" max="3330" width="63.5703125" style="31" customWidth="1"/>
    <col min="3331" max="3340" width="15.7109375" style="31" customWidth="1"/>
    <col min="3341" max="3345" width="11.42578125" style="31" customWidth="1"/>
    <col min="3346" max="3347" width="11.140625" style="31" customWidth="1"/>
    <col min="3348" max="3365" width="9.140625" style="31"/>
    <col min="3366" max="3366" width="9.5703125" style="31" customWidth="1"/>
    <col min="3367" max="3584" width="9.140625" style="31"/>
    <col min="3585" max="3585" width="9.85546875" style="31" customWidth="1"/>
    <col min="3586" max="3586" width="63.5703125" style="31" customWidth="1"/>
    <col min="3587" max="3596" width="15.7109375" style="31" customWidth="1"/>
    <col min="3597" max="3601" width="11.42578125" style="31" customWidth="1"/>
    <col min="3602" max="3603" width="11.140625" style="31" customWidth="1"/>
    <col min="3604" max="3621" width="9.140625" style="31"/>
    <col min="3622" max="3622" width="9.5703125" style="31" customWidth="1"/>
    <col min="3623" max="3840" width="9.140625" style="31"/>
    <col min="3841" max="3841" width="9.85546875" style="31" customWidth="1"/>
    <col min="3842" max="3842" width="63.5703125" style="31" customWidth="1"/>
    <col min="3843" max="3852" width="15.7109375" style="31" customWidth="1"/>
    <col min="3853" max="3857" width="11.42578125" style="31" customWidth="1"/>
    <col min="3858" max="3859" width="11.140625" style="31" customWidth="1"/>
    <col min="3860" max="3877" width="9.140625" style="31"/>
    <col min="3878" max="3878" width="9.5703125" style="31" customWidth="1"/>
    <col min="3879" max="4096" width="9.140625" style="31"/>
    <col min="4097" max="4097" width="9.85546875" style="31" customWidth="1"/>
    <col min="4098" max="4098" width="63.5703125" style="31" customWidth="1"/>
    <col min="4099" max="4108" width="15.7109375" style="31" customWidth="1"/>
    <col min="4109" max="4113" width="11.42578125" style="31" customWidth="1"/>
    <col min="4114" max="4115" width="11.140625" style="31" customWidth="1"/>
    <col min="4116" max="4133" width="9.140625" style="31"/>
    <col min="4134" max="4134" width="9.5703125" style="31" customWidth="1"/>
    <col min="4135" max="4352" width="9.140625" style="31"/>
    <col min="4353" max="4353" width="9.85546875" style="31" customWidth="1"/>
    <col min="4354" max="4354" width="63.5703125" style="31" customWidth="1"/>
    <col min="4355" max="4364" width="15.7109375" style="31" customWidth="1"/>
    <col min="4365" max="4369" width="11.42578125" style="31" customWidth="1"/>
    <col min="4370" max="4371" width="11.140625" style="31" customWidth="1"/>
    <col min="4372" max="4389" width="9.140625" style="31"/>
    <col min="4390" max="4390" width="9.5703125" style="31" customWidth="1"/>
    <col min="4391" max="4608" width="9.140625" style="31"/>
    <col min="4609" max="4609" width="9.85546875" style="31" customWidth="1"/>
    <col min="4610" max="4610" width="63.5703125" style="31" customWidth="1"/>
    <col min="4611" max="4620" width="15.7109375" style="31" customWidth="1"/>
    <col min="4621" max="4625" width="11.42578125" style="31" customWidth="1"/>
    <col min="4626" max="4627" width="11.140625" style="31" customWidth="1"/>
    <col min="4628" max="4645" width="9.140625" style="31"/>
    <col min="4646" max="4646" width="9.5703125" style="31" customWidth="1"/>
    <col min="4647" max="4864" width="9.140625" style="31"/>
    <col min="4865" max="4865" width="9.85546875" style="31" customWidth="1"/>
    <col min="4866" max="4866" width="63.5703125" style="31" customWidth="1"/>
    <col min="4867" max="4876" width="15.7109375" style="31" customWidth="1"/>
    <col min="4877" max="4881" width="11.42578125" style="31" customWidth="1"/>
    <col min="4882" max="4883" width="11.140625" style="31" customWidth="1"/>
    <col min="4884" max="4901" width="9.140625" style="31"/>
    <col min="4902" max="4902" width="9.5703125" style="31" customWidth="1"/>
    <col min="4903" max="5120" width="9.140625" style="31"/>
    <col min="5121" max="5121" width="9.85546875" style="31" customWidth="1"/>
    <col min="5122" max="5122" width="63.5703125" style="31" customWidth="1"/>
    <col min="5123" max="5132" width="15.7109375" style="31" customWidth="1"/>
    <col min="5133" max="5137" width="11.42578125" style="31" customWidth="1"/>
    <col min="5138" max="5139" width="11.140625" style="31" customWidth="1"/>
    <col min="5140" max="5157" width="9.140625" style="31"/>
    <col min="5158" max="5158" width="9.5703125" style="31" customWidth="1"/>
    <col min="5159" max="5376" width="9.140625" style="31"/>
    <col min="5377" max="5377" width="9.85546875" style="31" customWidth="1"/>
    <col min="5378" max="5378" width="63.5703125" style="31" customWidth="1"/>
    <col min="5379" max="5388" width="15.7109375" style="31" customWidth="1"/>
    <col min="5389" max="5393" width="11.42578125" style="31" customWidth="1"/>
    <col min="5394" max="5395" width="11.140625" style="31" customWidth="1"/>
    <col min="5396" max="5413" width="9.140625" style="31"/>
    <col min="5414" max="5414" width="9.5703125" style="31" customWidth="1"/>
    <col min="5415" max="5632" width="9.140625" style="31"/>
    <col min="5633" max="5633" width="9.85546875" style="31" customWidth="1"/>
    <col min="5634" max="5634" width="63.5703125" style="31" customWidth="1"/>
    <col min="5635" max="5644" width="15.7109375" style="31" customWidth="1"/>
    <col min="5645" max="5649" width="11.42578125" style="31" customWidth="1"/>
    <col min="5650" max="5651" width="11.140625" style="31" customWidth="1"/>
    <col min="5652" max="5669" width="9.140625" style="31"/>
    <col min="5670" max="5670" width="9.5703125" style="31" customWidth="1"/>
    <col min="5671" max="5888" width="9.140625" style="31"/>
    <col min="5889" max="5889" width="9.85546875" style="31" customWidth="1"/>
    <col min="5890" max="5890" width="63.5703125" style="31" customWidth="1"/>
    <col min="5891" max="5900" width="15.7109375" style="31" customWidth="1"/>
    <col min="5901" max="5905" width="11.42578125" style="31" customWidth="1"/>
    <col min="5906" max="5907" width="11.140625" style="31" customWidth="1"/>
    <col min="5908" max="5925" width="9.140625" style="31"/>
    <col min="5926" max="5926" width="9.5703125" style="31" customWidth="1"/>
    <col min="5927" max="6144" width="9.140625" style="31"/>
    <col min="6145" max="6145" width="9.85546875" style="31" customWidth="1"/>
    <col min="6146" max="6146" width="63.5703125" style="31" customWidth="1"/>
    <col min="6147" max="6156" width="15.7109375" style="31" customWidth="1"/>
    <col min="6157" max="6161" width="11.42578125" style="31" customWidth="1"/>
    <col min="6162" max="6163" width="11.140625" style="31" customWidth="1"/>
    <col min="6164" max="6181" width="9.140625" style="31"/>
    <col min="6182" max="6182" width="9.5703125" style="31" customWidth="1"/>
    <col min="6183" max="6400" width="9.140625" style="31"/>
    <col min="6401" max="6401" width="9.85546875" style="31" customWidth="1"/>
    <col min="6402" max="6402" width="63.5703125" style="31" customWidth="1"/>
    <col min="6403" max="6412" width="15.7109375" style="31" customWidth="1"/>
    <col min="6413" max="6417" width="11.42578125" style="31" customWidth="1"/>
    <col min="6418" max="6419" width="11.140625" style="31" customWidth="1"/>
    <col min="6420" max="6437" width="9.140625" style="31"/>
    <col min="6438" max="6438" width="9.5703125" style="31" customWidth="1"/>
    <col min="6439" max="6656" width="9.140625" style="31"/>
    <col min="6657" max="6657" width="9.85546875" style="31" customWidth="1"/>
    <col min="6658" max="6658" width="63.5703125" style="31" customWidth="1"/>
    <col min="6659" max="6668" width="15.7109375" style="31" customWidth="1"/>
    <col min="6669" max="6673" width="11.42578125" style="31" customWidth="1"/>
    <col min="6674" max="6675" width="11.140625" style="31" customWidth="1"/>
    <col min="6676" max="6693" width="9.140625" style="31"/>
    <col min="6694" max="6694" width="9.5703125" style="31" customWidth="1"/>
    <col min="6695" max="6912" width="9.140625" style="31"/>
    <col min="6913" max="6913" width="9.85546875" style="31" customWidth="1"/>
    <col min="6914" max="6914" width="63.5703125" style="31" customWidth="1"/>
    <col min="6915" max="6924" width="15.7109375" style="31" customWidth="1"/>
    <col min="6925" max="6929" width="11.42578125" style="31" customWidth="1"/>
    <col min="6930" max="6931" width="11.140625" style="31" customWidth="1"/>
    <col min="6932" max="6949" width="9.140625" style="31"/>
    <col min="6950" max="6950" width="9.5703125" style="31" customWidth="1"/>
    <col min="6951" max="7168" width="9.140625" style="31"/>
    <col min="7169" max="7169" width="9.85546875" style="31" customWidth="1"/>
    <col min="7170" max="7170" width="63.5703125" style="31" customWidth="1"/>
    <col min="7171" max="7180" width="15.7109375" style="31" customWidth="1"/>
    <col min="7181" max="7185" width="11.42578125" style="31" customWidth="1"/>
    <col min="7186" max="7187" width="11.140625" style="31" customWidth="1"/>
    <col min="7188" max="7205" width="9.140625" style="31"/>
    <col min="7206" max="7206" width="9.5703125" style="31" customWidth="1"/>
    <col min="7207" max="7424" width="9.140625" style="31"/>
    <col min="7425" max="7425" width="9.85546875" style="31" customWidth="1"/>
    <col min="7426" max="7426" width="63.5703125" style="31" customWidth="1"/>
    <col min="7427" max="7436" width="15.7109375" style="31" customWidth="1"/>
    <col min="7437" max="7441" width="11.42578125" style="31" customWidth="1"/>
    <col min="7442" max="7443" width="11.140625" style="31" customWidth="1"/>
    <col min="7444" max="7461" width="9.140625" style="31"/>
    <col min="7462" max="7462" width="9.5703125" style="31" customWidth="1"/>
    <col min="7463" max="7680" width="9.140625" style="31"/>
    <col min="7681" max="7681" width="9.85546875" style="31" customWidth="1"/>
    <col min="7682" max="7682" width="63.5703125" style="31" customWidth="1"/>
    <col min="7683" max="7692" width="15.7109375" style="31" customWidth="1"/>
    <col min="7693" max="7697" width="11.42578125" style="31" customWidth="1"/>
    <col min="7698" max="7699" width="11.140625" style="31" customWidth="1"/>
    <col min="7700" max="7717" width="9.140625" style="31"/>
    <col min="7718" max="7718" width="9.5703125" style="31" customWidth="1"/>
    <col min="7719" max="7936" width="9.140625" style="31"/>
    <col min="7937" max="7937" width="9.85546875" style="31" customWidth="1"/>
    <col min="7938" max="7938" width="63.5703125" style="31" customWidth="1"/>
    <col min="7939" max="7948" width="15.7109375" style="31" customWidth="1"/>
    <col min="7949" max="7953" width="11.42578125" style="31" customWidth="1"/>
    <col min="7954" max="7955" width="11.140625" style="31" customWidth="1"/>
    <col min="7956" max="7973" width="9.140625" style="31"/>
    <col min="7974" max="7974" width="9.5703125" style="31" customWidth="1"/>
    <col min="7975" max="8192" width="9.140625" style="31"/>
    <col min="8193" max="8193" width="9.85546875" style="31" customWidth="1"/>
    <col min="8194" max="8194" width="63.5703125" style="31" customWidth="1"/>
    <col min="8195" max="8204" width="15.7109375" style="31" customWidth="1"/>
    <col min="8205" max="8209" width="11.42578125" style="31" customWidth="1"/>
    <col min="8210" max="8211" width="11.140625" style="31" customWidth="1"/>
    <col min="8212" max="8229" width="9.140625" style="31"/>
    <col min="8230" max="8230" width="9.5703125" style="31" customWidth="1"/>
    <col min="8231" max="8448" width="9.140625" style="31"/>
    <col min="8449" max="8449" width="9.85546875" style="31" customWidth="1"/>
    <col min="8450" max="8450" width="63.5703125" style="31" customWidth="1"/>
    <col min="8451" max="8460" width="15.7109375" style="31" customWidth="1"/>
    <col min="8461" max="8465" width="11.42578125" style="31" customWidth="1"/>
    <col min="8466" max="8467" width="11.140625" style="31" customWidth="1"/>
    <col min="8468" max="8485" width="9.140625" style="31"/>
    <col min="8486" max="8486" width="9.5703125" style="31" customWidth="1"/>
    <col min="8487" max="8704" width="9.140625" style="31"/>
    <col min="8705" max="8705" width="9.85546875" style="31" customWidth="1"/>
    <col min="8706" max="8706" width="63.5703125" style="31" customWidth="1"/>
    <col min="8707" max="8716" width="15.7109375" style="31" customWidth="1"/>
    <col min="8717" max="8721" width="11.42578125" style="31" customWidth="1"/>
    <col min="8722" max="8723" width="11.140625" style="31" customWidth="1"/>
    <col min="8724" max="8741" width="9.140625" style="31"/>
    <col min="8742" max="8742" width="9.5703125" style="31" customWidth="1"/>
    <col min="8743" max="8960" width="9.140625" style="31"/>
    <col min="8961" max="8961" width="9.85546875" style="31" customWidth="1"/>
    <col min="8962" max="8962" width="63.5703125" style="31" customWidth="1"/>
    <col min="8963" max="8972" width="15.7109375" style="31" customWidth="1"/>
    <col min="8973" max="8977" width="11.42578125" style="31" customWidth="1"/>
    <col min="8978" max="8979" width="11.140625" style="31" customWidth="1"/>
    <col min="8980" max="8997" width="9.140625" style="31"/>
    <col min="8998" max="8998" width="9.5703125" style="31" customWidth="1"/>
    <col min="8999" max="9216" width="9.140625" style="31"/>
    <col min="9217" max="9217" width="9.85546875" style="31" customWidth="1"/>
    <col min="9218" max="9218" width="63.5703125" style="31" customWidth="1"/>
    <col min="9219" max="9228" width="15.7109375" style="31" customWidth="1"/>
    <col min="9229" max="9233" width="11.42578125" style="31" customWidth="1"/>
    <col min="9234" max="9235" width="11.140625" style="31" customWidth="1"/>
    <col min="9236" max="9253" width="9.140625" style="31"/>
    <col min="9254" max="9254" width="9.5703125" style="31" customWidth="1"/>
    <col min="9255" max="9472" width="9.140625" style="31"/>
    <col min="9473" max="9473" width="9.85546875" style="31" customWidth="1"/>
    <col min="9474" max="9474" width="63.5703125" style="31" customWidth="1"/>
    <col min="9475" max="9484" width="15.7109375" style="31" customWidth="1"/>
    <col min="9485" max="9489" width="11.42578125" style="31" customWidth="1"/>
    <col min="9490" max="9491" width="11.140625" style="31" customWidth="1"/>
    <col min="9492" max="9509" width="9.140625" style="31"/>
    <col min="9510" max="9510" width="9.5703125" style="31" customWidth="1"/>
    <col min="9511" max="9728" width="9.140625" style="31"/>
    <col min="9729" max="9729" width="9.85546875" style="31" customWidth="1"/>
    <col min="9730" max="9730" width="63.5703125" style="31" customWidth="1"/>
    <col min="9731" max="9740" width="15.7109375" style="31" customWidth="1"/>
    <col min="9741" max="9745" width="11.42578125" style="31" customWidth="1"/>
    <col min="9746" max="9747" width="11.140625" style="31" customWidth="1"/>
    <col min="9748" max="9765" width="9.140625" style="31"/>
    <col min="9766" max="9766" width="9.5703125" style="31" customWidth="1"/>
    <col min="9767" max="9984" width="9.140625" style="31"/>
    <col min="9985" max="9985" width="9.85546875" style="31" customWidth="1"/>
    <col min="9986" max="9986" width="63.5703125" style="31" customWidth="1"/>
    <col min="9987" max="9996" width="15.7109375" style="31" customWidth="1"/>
    <col min="9997" max="10001" width="11.42578125" style="31" customWidth="1"/>
    <col min="10002" max="10003" width="11.140625" style="31" customWidth="1"/>
    <col min="10004" max="10021" width="9.140625" style="31"/>
    <col min="10022" max="10022" width="9.5703125" style="31" customWidth="1"/>
    <col min="10023" max="10240" width="9.140625" style="31"/>
    <col min="10241" max="10241" width="9.85546875" style="31" customWidth="1"/>
    <col min="10242" max="10242" width="63.5703125" style="31" customWidth="1"/>
    <col min="10243" max="10252" width="15.7109375" style="31" customWidth="1"/>
    <col min="10253" max="10257" width="11.42578125" style="31" customWidth="1"/>
    <col min="10258" max="10259" width="11.140625" style="31" customWidth="1"/>
    <col min="10260" max="10277" width="9.140625" style="31"/>
    <col min="10278" max="10278" width="9.5703125" style="31" customWidth="1"/>
    <col min="10279" max="10496" width="9.140625" style="31"/>
    <col min="10497" max="10497" width="9.85546875" style="31" customWidth="1"/>
    <col min="10498" max="10498" width="63.5703125" style="31" customWidth="1"/>
    <col min="10499" max="10508" width="15.7109375" style="31" customWidth="1"/>
    <col min="10509" max="10513" width="11.42578125" style="31" customWidth="1"/>
    <col min="10514" max="10515" width="11.140625" style="31" customWidth="1"/>
    <col min="10516" max="10533" width="9.140625" style="31"/>
    <col min="10534" max="10534" width="9.5703125" style="31" customWidth="1"/>
    <col min="10535" max="10752" width="9.140625" style="31"/>
    <col min="10753" max="10753" width="9.85546875" style="31" customWidth="1"/>
    <col min="10754" max="10754" width="63.5703125" style="31" customWidth="1"/>
    <col min="10755" max="10764" width="15.7109375" style="31" customWidth="1"/>
    <col min="10765" max="10769" width="11.42578125" style="31" customWidth="1"/>
    <col min="10770" max="10771" width="11.140625" style="31" customWidth="1"/>
    <col min="10772" max="10789" width="9.140625" style="31"/>
    <col min="10790" max="10790" width="9.5703125" style="31" customWidth="1"/>
    <col min="10791" max="11008" width="9.140625" style="31"/>
    <col min="11009" max="11009" width="9.85546875" style="31" customWidth="1"/>
    <col min="11010" max="11010" width="63.5703125" style="31" customWidth="1"/>
    <col min="11011" max="11020" width="15.7109375" style="31" customWidth="1"/>
    <col min="11021" max="11025" width="11.42578125" style="31" customWidth="1"/>
    <col min="11026" max="11027" width="11.140625" style="31" customWidth="1"/>
    <col min="11028" max="11045" width="9.140625" style="31"/>
    <col min="11046" max="11046" width="9.5703125" style="31" customWidth="1"/>
    <col min="11047" max="11264" width="9.140625" style="31"/>
    <col min="11265" max="11265" width="9.85546875" style="31" customWidth="1"/>
    <col min="11266" max="11266" width="63.5703125" style="31" customWidth="1"/>
    <col min="11267" max="11276" width="15.7109375" style="31" customWidth="1"/>
    <col min="11277" max="11281" width="11.42578125" style="31" customWidth="1"/>
    <col min="11282" max="11283" width="11.140625" style="31" customWidth="1"/>
    <col min="11284" max="11301" width="9.140625" style="31"/>
    <col min="11302" max="11302" width="9.5703125" style="31" customWidth="1"/>
    <col min="11303" max="11520" width="9.140625" style="31"/>
    <col min="11521" max="11521" width="9.85546875" style="31" customWidth="1"/>
    <col min="11522" max="11522" width="63.5703125" style="31" customWidth="1"/>
    <col min="11523" max="11532" width="15.7109375" style="31" customWidth="1"/>
    <col min="11533" max="11537" width="11.42578125" style="31" customWidth="1"/>
    <col min="11538" max="11539" width="11.140625" style="31" customWidth="1"/>
    <col min="11540" max="11557" width="9.140625" style="31"/>
    <col min="11558" max="11558" width="9.5703125" style="31" customWidth="1"/>
    <col min="11559" max="11776" width="9.140625" style="31"/>
    <col min="11777" max="11777" width="9.85546875" style="31" customWidth="1"/>
    <col min="11778" max="11778" width="63.5703125" style="31" customWidth="1"/>
    <col min="11779" max="11788" width="15.7109375" style="31" customWidth="1"/>
    <col min="11789" max="11793" width="11.42578125" style="31" customWidth="1"/>
    <col min="11794" max="11795" width="11.140625" style="31" customWidth="1"/>
    <col min="11796" max="11813" width="9.140625" style="31"/>
    <col min="11814" max="11814" width="9.5703125" style="31" customWidth="1"/>
    <col min="11815" max="12032" width="9.140625" style="31"/>
    <col min="12033" max="12033" width="9.85546875" style="31" customWidth="1"/>
    <col min="12034" max="12034" width="63.5703125" style="31" customWidth="1"/>
    <col min="12035" max="12044" width="15.7109375" style="31" customWidth="1"/>
    <col min="12045" max="12049" width="11.42578125" style="31" customWidth="1"/>
    <col min="12050" max="12051" width="11.140625" style="31" customWidth="1"/>
    <col min="12052" max="12069" width="9.140625" style="31"/>
    <col min="12070" max="12070" width="9.5703125" style="31" customWidth="1"/>
    <col min="12071" max="12288" width="9.140625" style="31"/>
    <col min="12289" max="12289" width="9.85546875" style="31" customWidth="1"/>
    <col min="12290" max="12290" width="63.5703125" style="31" customWidth="1"/>
    <col min="12291" max="12300" width="15.7109375" style="31" customWidth="1"/>
    <col min="12301" max="12305" width="11.42578125" style="31" customWidth="1"/>
    <col min="12306" max="12307" width="11.140625" style="31" customWidth="1"/>
    <col min="12308" max="12325" width="9.140625" style="31"/>
    <col min="12326" max="12326" width="9.5703125" style="31" customWidth="1"/>
    <col min="12327" max="12544" width="9.140625" style="31"/>
    <col min="12545" max="12545" width="9.85546875" style="31" customWidth="1"/>
    <col min="12546" max="12546" width="63.5703125" style="31" customWidth="1"/>
    <col min="12547" max="12556" width="15.7109375" style="31" customWidth="1"/>
    <col min="12557" max="12561" width="11.42578125" style="31" customWidth="1"/>
    <col min="12562" max="12563" width="11.140625" style="31" customWidth="1"/>
    <col min="12564" max="12581" width="9.140625" style="31"/>
    <col min="12582" max="12582" width="9.5703125" style="31" customWidth="1"/>
    <col min="12583" max="12800" width="9.140625" style="31"/>
    <col min="12801" max="12801" width="9.85546875" style="31" customWidth="1"/>
    <col min="12802" max="12802" width="63.5703125" style="31" customWidth="1"/>
    <col min="12803" max="12812" width="15.7109375" style="31" customWidth="1"/>
    <col min="12813" max="12817" width="11.42578125" style="31" customWidth="1"/>
    <col min="12818" max="12819" width="11.140625" style="31" customWidth="1"/>
    <col min="12820" max="12837" width="9.140625" style="31"/>
    <col min="12838" max="12838" width="9.5703125" style="31" customWidth="1"/>
    <col min="12839" max="13056" width="9.140625" style="31"/>
    <col min="13057" max="13057" width="9.85546875" style="31" customWidth="1"/>
    <col min="13058" max="13058" width="63.5703125" style="31" customWidth="1"/>
    <col min="13059" max="13068" width="15.7109375" style="31" customWidth="1"/>
    <col min="13069" max="13073" width="11.42578125" style="31" customWidth="1"/>
    <col min="13074" max="13075" width="11.140625" style="31" customWidth="1"/>
    <col min="13076" max="13093" width="9.140625" style="31"/>
    <col min="13094" max="13094" width="9.5703125" style="31" customWidth="1"/>
    <col min="13095" max="13312" width="9.140625" style="31"/>
    <col min="13313" max="13313" width="9.85546875" style="31" customWidth="1"/>
    <col min="13314" max="13314" width="63.5703125" style="31" customWidth="1"/>
    <col min="13315" max="13324" width="15.7109375" style="31" customWidth="1"/>
    <col min="13325" max="13329" width="11.42578125" style="31" customWidth="1"/>
    <col min="13330" max="13331" width="11.140625" style="31" customWidth="1"/>
    <col min="13332" max="13349" width="9.140625" style="31"/>
    <col min="13350" max="13350" width="9.5703125" style="31" customWidth="1"/>
    <col min="13351" max="13568" width="9.140625" style="31"/>
    <col min="13569" max="13569" width="9.85546875" style="31" customWidth="1"/>
    <col min="13570" max="13570" width="63.5703125" style="31" customWidth="1"/>
    <col min="13571" max="13580" width="15.7109375" style="31" customWidth="1"/>
    <col min="13581" max="13585" width="11.42578125" style="31" customWidth="1"/>
    <col min="13586" max="13587" width="11.140625" style="31" customWidth="1"/>
    <col min="13588" max="13605" width="9.140625" style="31"/>
    <col min="13606" max="13606" width="9.5703125" style="31" customWidth="1"/>
    <col min="13607" max="13824" width="9.140625" style="31"/>
    <col min="13825" max="13825" width="9.85546875" style="31" customWidth="1"/>
    <col min="13826" max="13826" width="63.5703125" style="31" customWidth="1"/>
    <col min="13827" max="13836" width="15.7109375" style="31" customWidth="1"/>
    <col min="13837" max="13841" width="11.42578125" style="31" customWidth="1"/>
    <col min="13842" max="13843" width="11.140625" style="31" customWidth="1"/>
    <col min="13844" max="13861" width="9.140625" style="31"/>
    <col min="13862" max="13862" width="9.5703125" style="31" customWidth="1"/>
    <col min="13863" max="14080" width="9.140625" style="31"/>
    <col min="14081" max="14081" width="9.85546875" style="31" customWidth="1"/>
    <col min="14082" max="14082" width="63.5703125" style="31" customWidth="1"/>
    <col min="14083" max="14092" width="15.7109375" style="31" customWidth="1"/>
    <col min="14093" max="14097" width="11.42578125" style="31" customWidth="1"/>
    <col min="14098" max="14099" width="11.140625" style="31" customWidth="1"/>
    <col min="14100" max="14117" width="9.140625" style="31"/>
    <col min="14118" max="14118" width="9.5703125" style="31" customWidth="1"/>
    <col min="14119" max="14336" width="9.140625" style="31"/>
    <col min="14337" max="14337" width="9.85546875" style="31" customWidth="1"/>
    <col min="14338" max="14338" width="63.5703125" style="31" customWidth="1"/>
    <col min="14339" max="14348" width="15.7109375" style="31" customWidth="1"/>
    <col min="14349" max="14353" width="11.42578125" style="31" customWidth="1"/>
    <col min="14354" max="14355" width="11.140625" style="31" customWidth="1"/>
    <col min="14356" max="14373" width="9.140625" style="31"/>
    <col min="14374" max="14374" width="9.5703125" style="31" customWidth="1"/>
    <col min="14375" max="14592" width="9.140625" style="31"/>
    <col min="14593" max="14593" width="9.85546875" style="31" customWidth="1"/>
    <col min="14594" max="14594" width="63.5703125" style="31" customWidth="1"/>
    <col min="14595" max="14604" width="15.7109375" style="31" customWidth="1"/>
    <col min="14605" max="14609" width="11.42578125" style="31" customWidth="1"/>
    <col min="14610" max="14611" width="11.140625" style="31" customWidth="1"/>
    <col min="14612" max="14629" width="9.140625" style="31"/>
    <col min="14630" max="14630" width="9.5703125" style="31" customWidth="1"/>
    <col min="14631" max="14848" width="9.140625" style="31"/>
    <col min="14849" max="14849" width="9.85546875" style="31" customWidth="1"/>
    <col min="14850" max="14850" width="63.5703125" style="31" customWidth="1"/>
    <col min="14851" max="14860" width="15.7109375" style="31" customWidth="1"/>
    <col min="14861" max="14865" width="11.42578125" style="31" customWidth="1"/>
    <col min="14866" max="14867" width="11.140625" style="31" customWidth="1"/>
    <col min="14868" max="14885" width="9.140625" style="31"/>
    <col min="14886" max="14886" width="9.5703125" style="31" customWidth="1"/>
    <col min="14887" max="15104" width="9.140625" style="31"/>
    <col min="15105" max="15105" width="9.85546875" style="31" customWidth="1"/>
    <col min="15106" max="15106" width="63.5703125" style="31" customWidth="1"/>
    <col min="15107" max="15116" width="15.7109375" style="31" customWidth="1"/>
    <col min="15117" max="15121" width="11.42578125" style="31" customWidth="1"/>
    <col min="15122" max="15123" width="11.140625" style="31" customWidth="1"/>
    <col min="15124" max="15141" width="9.140625" style="31"/>
    <col min="15142" max="15142" width="9.5703125" style="31" customWidth="1"/>
    <col min="15143" max="15360" width="9.140625" style="31"/>
    <col min="15361" max="15361" width="9.85546875" style="31" customWidth="1"/>
    <col min="15362" max="15362" width="63.5703125" style="31" customWidth="1"/>
    <col min="15363" max="15372" width="15.7109375" style="31" customWidth="1"/>
    <col min="15373" max="15377" width="11.42578125" style="31" customWidth="1"/>
    <col min="15378" max="15379" width="11.140625" style="31" customWidth="1"/>
    <col min="15380" max="15397" width="9.140625" style="31"/>
    <col min="15398" max="15398" width="9.5703125" style="31" customWidth="1"/>
    <col min="15399" max="15616" width="9.140625" style="31"/>
    <col min="15617" max="15617" width="9.85546875" style="31" customWidth="1"/>
    <col min="15618" max="15618" width="63.5703125" style="31" customWidth="1"/>
    <col min="15619" max="15628" width="15.7109375" style="31" customWidth="1"/>
    <col min="15629" max="15633" width="11.42578125" style="31" customWidth="1"/>
    <col min="15634" max="15635" width="11.140625" style="31" customWidth="1"/>
    <col min="15636" max="15653" width="9.140625" style="31"/>
    <col min="15654" max="15654" width="9.5703125" style="31" customWidth="1"/>
    <col min="15655" max="15872" width="9.140625" style="31"/>
    <col min="15873" max="15873" width="9.85546875" style="31" customWidth="1"/>
    <col min="15874" max="15874" width="63.5703125" style="31" customWidth="1"/>
    <col min="15875" max="15884" width="15.7109375" style="31" customWidth="1"/>
    <col min="15885" max="15889" width="11.42578125" style="31" customWidth="1"/>
    <col min="15890" max="15891" width="11.140625" style="31" customWidth="1"/>
    <col min="15892" max="15909" width="9.140625" style="31"/>
    <col min="15910" max="15910" width="9.5703125" style="31" customWidth="1"/>
    <col min="15911" max="16128" width="9.140625" style="31"/>
    <col min="16129" max="16129" width="9.85546875" style="31" customWidth="1"/>
    <col min="16130" max="16130" width="63.5703125" style="31" customWidth="1"/>
    <col min="16131" max="16140" width="15.7109375" style="31" customWidth="1"/>
    <col min="16141" max="16145" width="11.42578125" style="31" customWidth="1"/>
    <col min="16146" max="16147" width="11.140625" style="31" customWidth="1"/>
    <col min="16148" max="16165" width="9.140625" style="31"/>
    <col min="16166" max="16166" width="9.5703125" style="31" customWidth="1"/>
    <col min="16167" max="16384" width="9.140625" style="31"/>
  </cols>
  <sheetData>
    <row r="1" spans="1:47" s="3" customFormat="1" ht="42" customHeight="1" x14ac:dyDescent="0.25">
      <c r="A1" s="1" t="s">
        <v>113</v>
      </c>
      <c r="B1" s="2"/>
      <c r="C1" s="2"/>
      <c r="I1" s="4"/>
      <c r="K1" s="5"/>
      <c r="L1" s="6"/>
      <c r="M1" s="6"/>
      <c r="N1" s="4"/>
      <c r="P1" s="6"/>
      <c r="Q1" s="6"/>
      <c r="R1" s="2"/>
      <c r="X1" s="4"/>
      <c r="Z1" s="5"/>
      <c r="AA1" s="6"/>
      <c r="AB1" s="6"/>
      <c r="AC1" s="4"/>
      <c r="AE1" s="6"/>
      <c r="AF1" s="6"/>
      <c r="AG1" s="2"/>
      <c r="AM1" s="4"/>
      <c r="AO1" s="5"/>
      <c r="AP1" s="6"/>
      <c r="AQ1" s="6"/>
      <c r="AR1" s="4"/>
      <c r="AT1" s="6"/>
      <c r="AU1" s="6"/>
    </row>
    <row r="2" spans="1:47" s="3" customFormat="1" ht="39" customHeight="1" x14ac:dyDescent="0.25">
      <c r="A2" s="7" t="s">
        <v>0</v>
      </c>
      <c r="B2" s="8"/>
      <c r="C2" s="8"/>
      <c r="D2" s="9"/>
      <c r="F2" s="10"/>
      <c r="H2" s="10"/>
      <c r="I2" s="9"/>
      <c r="J2" s="11"/>
      <c r="K2" s="5"/>
      <c r="L2" s="11"/>
      <c r="M2" s="5"/>
      <c r="N2" s="12"/>
      <c r="P2" s="10"/>
      <c r="Q2" s="10"/>
      <c r="R2" s="8"/>
      <c r="S2" s="9"/>
      <c r="U2" s="10"/>
      <c r="W2" s="10"/>
      <c r="X2" s="9"/>
      <c r="Y2" s="11"/>
      <c r="Z2" s="5"/>
      <c r="AA2" s="11"/>
      <c r="AB2" s="5"/>
      <c r="AC2" s="12"/>
      <c r="AE2" s="10"/>
      <c r="AF2" s="10"/>
      <c r="AG2" s="8"/>
      <c r="AH2" s="9"/>
      <c r="AJ2" s="10"/>
      <c r="AL2" s="10"/>
      <c r="AM2" s="9"/>
      <c r="AN2" s="11"/>
      <c r="AO2" s="5"/>
      <c r="AP2" s="11"/>
      <c r="AQ2" s="5"/>
      <c r="AR2" s="12"/>
      <c r="AT2" s="10"/>
      <c r="AU2" s="10"/>
    </row>
    <row r="3" spans="1:47" ht="29.25" customHeight="1" x14ac:dyDescent="0.25">
      <c r="A3" s="81" t="s">
        <v>1</v>
      </c>
      <c r="B3" s="82" t="s">
        <v>2</v>
      </c>
      <c r="C3" s="13"/>
      <c r="D3" s="14"/>
      <c r="E3" s="15"/>
      <c r="F3" s="16"/>
      <c r="G3" s="17" t="s">
        <v>3</v>
      </c>
      <c r="H3" s="18"/>
      <c r="I3" s="14"/>
      <c r="J3" s="15"/>
      <c r="K3" s="16"/>
      <c r="L3" s="17" t="s">
        <v>4</v>
      </c>
      <c r="M3" s="84" t="s">
        <v>5</v>
      </c>
      <c r="N3" s="85"/>
      <c r="O3" s="85"/>
      <c r="P3" s="85"/>
      <c r="Q3" s="85"/>
      <c r="R3" s="19"/>
      <c r="S3" s="20"/>
      <c r="T3" s="21"/>
      <c r="U3" s="22"/>
      <c r="V3" s="23" t="s">
        <v>3</v>
      </c>
      <c r="W3" s="24"/>
      <c r="X3" s="20"/>
      <c r="Y3" s="21"/>
      <c r="Z3" s="22"/>
      <c r="AA3" s="23" t="s">
        <v>4</v>
      </c>
      <c r="AB3" s="86" t="s">
        <v>5</v>
      </c>
      <c r="AC3" s="87"/>
      <c r="AD3" s="87"/>
      <c r="AE3" s="87"/>
      <c r="AF3" s="87"/>
      <c r="AG3" s="25"/>
      <c r="AH3" s="26"/>
      <c r="AI3" s="27"/>
      <c r="AJ3" s="28"/>
      <c r="AK3" s="29" t="s">
        <v>3</v>
      </c>
      <c r="AL3" s="30"/>
      <c r="AM3" s="26"/>
      <c r="AN3" s="27"/>
      <c r="AO3" s="28"/>
      <c r="AP3" s="29" t="s">
        <v>4</v>
      </c>
      <c r="AQ3" s="88" t="s">
        <v>5</v>
      </c>
      <c r="AR3" s="89"/>
      <c r="AS3" s="89"/>
      <c r="AT3" s="89"/>
      <c r="AU3" s="89"/>
    </row>
    <row r="4" spans="1:47" ht="30" customHeight="1" x14ac:dyDescent="0.25">
      <c r="A4" s="81"/>
      <c r="B4" s="83"/>
      <c r="C4" s="90" t="s">
        <v>6</v>
      </c>
      <c r="D4" s="91"/>
      <c r="E4" s="91"/>
      <c r="F4" s="91"/>
      <c r="G4" s="91"/>
      <c r="H4" s="91"/>
      <c r="I4" s="91"/>
      <c r="J4" s="91"/>
      <c r="K4" s="91"/>
      <c r="L4" s="91"/>
      <c r="M4" s="85"/>
      <c r="N4" s="85"/>
      <c r="O4" s="85"/>
      <c r="P4" s="85"/>
      <c r="Q4" s="85"/>
      <c r="R4" s="92" t="s">
        <v>7</v>
      </c>
      <c r="S4" s="93"/>
      <c r="T4" s="93"/>
      <c r="U4" s="93"/>
      <c r="V4" s="93"/>
      <c r="W4" s="93"/>
      <c r="X4" s="93"/>
      <c r="Y4" s="93"/>
      <c r="Z4" s="93"/>
      <c r="AA4" s="93"/>
      <c r="AB4" s="87"/>
      <c r="AC4" s="87"/>
      <c r="AD4" s="87"/>
      <c r="AE4" s="87"/>
      <c r="AF4" s="87"/>
      <c r="AG4" s="94" t="s">
        <v>8</v>
      </c>
      <c r="AH4" s="95"/>
      <c r="AI4" s="95"/>
      <c r="AJ4" s="95"/>
      <c r="AK4" s="95"/>
      <c r="AL4" s="95"/>
      <c r="AM4" s="95"/>
      <c r="AN4" s="95"/>
      <c r="AO4" s="95"/>
      <c r="AP4" s="95"/>
      <c r="AQ4" s="89"/>
      <c r="AR4" s="89"/>
      <c r="AS4" s="89"/>
      <c r="AT4" s="89"/>
      <c r="AU4" s="89"/>
    </row>
    <row r="5" spans="1:47" ht="30" customHeight="1" x14ac:dyDescent="0.25">
      <c r="A5" s="81"/>
      <c r="B5" s="83"/>
      <c r="C5" s="96" t="s">
        <v>9</v>
      </c>
      <c r="D5" s="96"/>
      <c r="E5" s="96"/>
      <c r="F5" s="96"/>
      <c r="G5" s="96"/>
      <c r="H5" s="96" t="s">
        <v>10</v>
      </c>
      <c r="I5" s="96"/>
      <c r="J5" s="96"/>
      <c r="K5" s="96"/>
      <c r="L5" s="96"/>
      <c r="M5" s="85"/>
      <c r="N5" s="85"/>
      <c r="O5" s="85"/>
      <c r="P5" s="85"/>
      <c r="Q5" s="85"/>
      <c r="R5" s="97" t="s">
        <v>9</v>
      </c>
      <c r="S5" s="97"/>
      <c r="T5" s="97"/>
      <c r="U5" s="97"/>
      <c r="V5" s="97"/>
      <c r="W5" s="97" t="s">
        <v>10</v>
      </c>
      <c r="X5" s="97"/>
      <c r="Y5" s="97"/>
      <c r="Z5" s="97"/>
      <c r="AA5" s="97"/>
      <c r="AB5" s="87"/>
      <c r="AC5" s="87"/>
      <c r="AD5" s="87"/>
      <c r="AE5" s="87"/>
      <c r="AF5" s="87"/>
      <c r="AG5" s="98" t="s">
        <v>9</v>
      </c>
      <c r="AH5" s="98"/>
      <c r="AI5" s="98"/>
      <c r="AJ5" s="98"/>
      <c r="AK5" s="98"/>
      <c r="AL5" s="98" t="s">
        <v>10</v>
      </c>
      <c r="AM5" s="98"/>
      <c r="AN5" s="98"/>
      <c r="AO5" s="98"/>
      <c r="AP5" s="98"/>
      <c r="AQ5" s="89"/>
      <c r="AR5" s="89"/>
      <c r="AS5" s="89"/>
      <c r="AT5" s="89"/>
      <c r="AU5" s="89"/>
    </row>
    <row r="6" spans="1:47" ht="22.5" customHeight="1" x14ac:dyDescent="0.25">
      <c r="A6" s="81"/>
      <c r="B6" s="83"/>
      <c r="C6" s="32" t="s">
        <v>11</v>
      </c>
      <c r="D6" s="32" t="s">
        <v>12</v>
      </c>
      <c r="E6" s="32" t="s">
        <v>13</v>
      </c>
      <c r="F6" s="32" t="s">
        <v>14</v>
      </c>
      <c r="G6" s="32" t="s">
        <v>15</v>
      </c>
      <c r="H6" s="32" t="s">
        <v>11</v>
      </c>
      <c r="I6" s="32" t="s">
        <v>12</v>
      </c>
      <c r="J6" s="32" t="s">
        <v>13</v>
      </c>
      <c r="K6" s="32" t="s">
        <v>14</v>
      </c>
      <c r="L6" s="32" t="s">
        <v>15</v>
      </c>
      <c r="M6" s="32" t="s">
        <v>11</v>
      </c>
      <c r="N6" s="32" t="s">
        <v>12</v>
      </c>
      <c r="O6" s="32" t="s">
        <v>13</v>
      </c>
      <c r="P6" s="32" t="s">
        <v>14</v>
      </c>
      <c r="Q6" s="32" t="s">
        <v>15</v>
      </c>
      <c r="R6" s="33" t="s">
        <v>11</v>
      </c>
      <c r="S6" s="33" t="s">
        <v>12</v>
      </c>
      <c r="T6" s="33" t="s">
        <v>13</v>
      </c>
      <c r="U6" s="33" t="s">
        <v>14</v>
      </c>
      <c r="V6" s="33" t="s">
        <v>15</v>
      </c>
      <c r="W6" s="33" t="s">
        <v>11</v>
      </c>
      <c r="X6" s="33" t="s">
        <v>12</v>
      </c>
      <c r="Y6" s="33" t="s">
        <v>13</v>
      </c>
      <c r="Z6" s="33" t="s">
        <v>14</v>
      </c>
      <c r="AA6" s="33" t="s">
        <v>15</v>
      </c>
      <c r="AB6" s="33" t="s">
        <v>11</v>
      </c>
      <c r="AC6" s="33" t="s">
        <v>12</v>
      </c>
      <c r="AD6" s="33" t="s">
        <v>13</v>
      </c>
      <c r="AE6" s="33" t="s">
        <v>14</v>
      </c>
      <c r="AF6" s="33" t="s">
        <v>15</v>
      </c>
      <c r="AG6" s="33" t="s">
        <v>11</v>
      </c>
      <c r="AH6" s="33" t="s">
        <v>12</v>
      </c>
      <c r="AI6" s="33" t="s">
        <v>13</v>
      </c>
      <c r="AJ6" s="33" t="s">
        <v>14</v>
      </c>
      <c r="AK6" s="33" t="s">
        <v>15</v>
      </c>
      <c r="AL6" s="33" t="s">
        <v>11</v>
      </c>
      <c r="AM6" s="33" t="s">
        <v>12</v>
      </c>
      <c r="AN6" s="33" t="s">
        <v>13</v>
      </c>
      <c r="AO6" s="33" t="s">
        <v>14</v>
      </c>
      <c r="AP6" s="33" t="s">
        <v>15</v>
      </c>
      <c r="AQ6" s="33" t="s">
        <v>11</v>
      </c>
      <c r="AR6" s="33" t="s">
        <v>12</v>
      </c>
      <c r="AS6" s="33" t="s">
        <v>13</v>
      </c>
      <c r="AT6" s="33" t="s">
        <v>14</v>
      </c>
      <c r="AU6" s="33" t="s">
        <v>15</v>
      </c>
    </row>
    <row r="7" spans="1:47" s="36" customFormat="1" ht="15" customHeight="1" x14ac:dyDescent="0.25">
      <c r="A7" s="34">
        <v>1</v>
      </c>
      <c r="B7" s="35">
        <f t="shared" ref="B7:AU7" si="0">A7+1</f>
        <v>2</v>
      </c>
      <c r="C7" s="35">
        <f t="shared" si="0"/>
        <v>3</v>
      </c>
      <c r="D7" s="35">
        <f t="shared" si="0"/>
        <v>4</v>
      </c>
      <c r="E7" s="35">
        <f t="shared" si="0"/>
        <v>5</v>
      </c>
      <c r="F7" s="35">
        <f t="shared" si="0"/>
        <v>6</v>
      </c>
      <c r="G7" s="35">
        <f t="shared" si="0"/>
        <v>7</v>
      </c>
      <c r="H7" s="35">
        <f t="shared" si="0"/>
        <v>8</v>
      </c>
      <c r="I7" s="35">
        <f t="shared" si="0"/>
        <v>9</v>
      </c>
      <c r="J7" s="35">
        <f t="shared" si="0"/>
        <v>10</v>
      </c>
      <c r="K7" s="35">
        <f t="shared" si="0"/>
        <v>11</v>
      </c>
      <c r="L7" s="35">
        <f t="shared" si="0"/>
        <v>12</v>
      </c>
      <c r="M7" s="35">
        <f t="shared" si="0"/>
        <v>13</v>
      </c>
      <c r="N7" s="35">
        <f t="shared" si="0"/>
        <v>14</v>
      </c>
      <c r="O7" s="35">
        <f t="shared" si="0"/>
        <v>15</v>
      </c>
      <c r="P7" s="35">
        <f t="shared" si="0"/>
        <v>16</v>
      </c>
      <c r="Q7" s="35">
        <f t="shared" si="0"/>
        <v>17</v>
      </c>
      <c r="R7" s="35">
        <f t="shared" si="0"/>
        <v>18</v>
      </c>
      <c r="S7" s="35">
        <f t="shared" si="0"/>
        <v>19</v>
      </c>
      <c r="T7" s="35">
        <f t="shared" si="0"/>
        <v>20</v>
      </c>
      <c r="U7" s="35">
        <f t="shared" si="0"/>
        <v>21</v>
      </c>
      <c r="V7" s="35">
        <f t="shared" si="0"/>
        <v>22</v>
      </c>
      <c r="W7" s="35">
        <f t="shared" si="0"/>
        <v>23</v>
      </c>
      <c r="X7" s="35">
        <f t="shared" si="0"/>
        <v>24</v>
      </c>
      <c r="Y7" s="35">
        <f t="shared" si="0"/>
        <v>25</v>
      </c>
      <c r="Z7" s="35">
        <f t="shared" si="0"/>
        <v>26</v>
      </c>
      <c r="AA7" s="35">
        <f t="shared" si="0"/>
        <v>27</v>
      </c>
      <c r="AB7" s="35">
        <f t="shared" si="0"/>
        <v>28</v>
      </c>
      <c r="AC7" s="35">
        <f t="shared" si="0"/>
        <v>29</v>
      </c>
      <c r="AD7" s="35">
        <f t="shared" si="0"/>
        <v>30</v>
      </c>
      <c r="AE7" s="35">
        <f t="shared" si="0"/>
        <v>31</v>
      </c>
      <c r="AF7" s="35">
        <f t="shared" si="0"/>
        <v>32</v>
      </c>
      <c r="AG7" s="35">
        <f t="shared" si="0"/>
        <v>33</v>
      </c>
      <c r="AH7" s="35">
        <f t="shared" si="0"/>
        <v>34</v>
      </c>
      <c r="AI7" s="35">
        <f t="shared" si="0"/>
        <v>35</v>
      </c>
      <c r="AJ7" s="35">
        <f t="shared" si="0"/>
        <v>36</v>
      </c>
      <c r="AK7" s="35">
        <f t="shared" si="0"/>
        <v>37</v>
      </c>
      <c r="AL7" s="35">
        <f t="shared" si="0"/>
        <v>38</v>
      </c>
      <c r="AM7" s="35">
        <f t="shared" si="0"/>
        <v>39</v>
      </c>
      <c r="AN7" s="35">
        <f t="shared" si="0"/>
        <v>40</v>
      </c>
      <c r="AO7" s="35">
        <f t="shared" si="0"/>
        <v>41</v>
      </c>
      <c r="AP7" s="35">
        <f t="shared" si="0"/>
        <v>42</v>
      </c>
      <c r="AQ7" s="35">
        <f t="shared" si="0"/>
        <v>43</v>
      </c>
      <c r="AR7" s="35">
        <f t="shared" si="0"/>
        <v>44</v>
      </c>
      <c r="AS7" s="35">
        <f t="shared" si="0"/>
        <v>45</v>
      </c>
      <c r="AT7" s="35">
        <f t="shared" si="0"/>
        <v>46</v>
      </c>
      <c r="AU7" s="35">
        <f t="shared" si="0"/>
        <v>47</v>
      </c>
    </row>
    <row r="8" spans="1:47" s="41" customFormat="1" x14ac:dyDescent="0.25">
      <c r="A8" s="37" t="s">
        <v>16</v>
      </c>
      <c r="B8" s="38" t="s">
        <v>17</v>
      </c>
      <c r="C8" s="39">
        <f>C9+C14+C18+C19</f>
        <v>557.62</v>
      </c>
      <c r="D8" s="39">
        <f t="shared" ref="D8:L8" si="1">D9+D14+D18+D19</f>
        <v>68.376999999999967</v>
      </c>
      <c r="E8" s="39">
        <f t="shared" si="1"/>
        <v>49.368000000000002</v>
      </c>
      <c r="F8" s="39">
        <f t="shared" si="1"/>
        <v>482.35100000000006</v>
      </c>
      <c r="G8" s="39">
        <f t="shared" si="1"/>
        <v>292.13969999999995</v>
      </c>
      <c r="H8" s="39">
        <f t="shared" si="1"/>
        <v>78.98333333333332</v>
      </c>
      <c r="I8" s="39">
        <f t="shared" si="1"/>
        <v>8.6534999999999993</v>
      </c>
      <c r="J8" s="39">
        <f t="shared" si="1"/>
        <v>7.9880000000000004</v>
      </c>
      <c r="K8" s="39">
        <f t="shared" si="1"/>
        <v>69.297833333333315</v>
      </c>
      <c r="L8" s="39">
        <f t="shared" si="1"/>
        <v>43.446994208216402</v>
      </c>
      <c r="M8" s="40">
        <f t="shared" ref="M8:Q39" si="2">IF(C8&gt;0,IF(H8&gt;0,C8/H8*1000,0),0)</f>
        <v>7059.970457902512</v>
      </c>
      <c r="N8" s="40">
        <f t="shared" si="2"/>
        <v>7901.6582885537618</v>
      </c>
      <c r="O8" s="40">
        <f t="shared" si="2"/>
        <v>6180.2704056084131</v>
      </c>
      <c r="P8" s="40">
        <f t="shared" si="2"/>
        <v>6960.5495121300119</v>
      </c>
      <c r="Q8" s="40">
        <f t="shared" si="2"/>
        <v>6724.0485866511908</v>
      </c>
      <c r="R8" s="39">
        <f>R9+R14+R18+R19</f>
        <v>276.64999999999998</v>
      </c>
      <c r="S8" s="39">
        <f t="shared" ref="S8:AA8" si="3">S9+S14+S18+S19</f>
        <v>32.354029799999964</v>
      </c>
      <c r="T8" s="39">
        <f t="shared" si="3"/>
        <v>24.501338400000005</v>
      </c>
      <c r="U8" s="39">
        <f t="shared" si="3"/>
        <v>240.9130194</v>
      </c>
      <c r="V8" s="39">
        <f t="shared" si="3"/>
        <v>148.70713719999998</v>
      </c>
      <c r="W8" s="39">
        <f t="shared" si="3"/>
        <v>79.25</v>
      </c>
      <c r="X8" s="39">
        <f t="shared" si="3"/>
        <v>8.1530000000000005</v>
      </c>
      <c r="Y8" s="39">
        <f t="shared" si="3"/>
        <v>8.0151592000000011</v>
      </c>
      <c r="Z8" s="39">
        <f t="shared" si="3"/>
        <v>70.066000000000003</v>
      </c>
      <c r="AA8" s="39">
        <f t="shared" si="3"/>
        <v>44.276270256853017</v>
      </c>
      <c r="AB8" s="40">
        <f t="shared" ref="AB8:AF58" si="4">IF(R8&gt;0,IF(W8&gt;0,R8/W8*1000,0),0)</f>
        <v>3490.8517350157722</v>
      </c>
      <c r="AC8" s="40">
        <f t="shared" si="4"/>
        <v>3968.3588617686696</v>
      </c>
      <c r="AD8" s="40">
        <f t="shared" si="4"/>
        <v>3056.8748278886342</v>
      </c>
      <c r="AE8" s="40">
        <f t="shared" si="4"/>
        <v>3438.3726686267232</v>
      </c>
      <c r="AF8" s="40">
        <f t="shared" si="4"/>
        <v>3358.6193312428636</v>
      </c>
      <c r="AG8" s="39">
        <f>AG9+AG14+AG18+AG19</f>
        <v>280.97000000000003</v>
      </c>
      <c r="AH8" s="39">
        <f t="shared" ref="AH8:AP8" si="5">AH9+AH14+AH18+AH19</f>
        <v>36.022970199999996</v>
      </c>
      <c r="AI8" s="39">
        <f t="shared" si="5"/>
        <v>24.8666616</v>
      </c>
      <c r="AJ8" s="39">
        <f t="shared" si="5"/>
        <v>241.43798060000003</v>
      </c>
      <c r="AK8" s="39">
        <f t="shared" si="5"/>
        <v>143.43256280000003</v>
      </c>
      <c r="AL8" s="39">
        <f t="shared" si="5"/>
        <v>78.716666666666654</v>
      </c>
      <c r="AM8" s="39">
        <f t="shared" si="5"/>
        <v>9.1539999999999999</v>
      </c>
      <c r="AN8" s="39">
        <f t="shared" si="5"/>
        <v>7.9608408000000006</v>
      </c>
      <c r="AO8" s="39">
        <f t="shared" si="5"/>
        <v>68.529666666666657</v>
      </c>
      <c r="AP8" s="39">
        <f t="shared" si="5"/>
        <v>42.617718159579809</v>
      </c>
      <c r="AQ8" s="40">
        <f t="shared" ref="AQ8:AU58" si="6">IF(AG8&gt;0,IF(AL8&gt;0,AG8/AL8*1000,0),0)</f>
        <v>3569.3838661867467</v>
      </c>
      <c r="AR8" s="40">
        <f t="shared" si="6"/>
        <v>3935.216320734105</v>
      </c>
      <c r="AS8" s="40">
        <f t="shared" si="6"/>
        <v>3123.6225198725238</v>
      </c>
      <c r="AT8" s="40">
        <f t="shared" si="6"/>
        <v>3523.1162260626797</v>
      </c>
      <c r="AU8" s="40">
        <f t="shared" si="6"/>
        <v>3365.561766186644</v>
      </c>
    </row>
    <row r="9" spans="1:47" x14ac:dyDescent="0.25">
      <c r="A9" s="42" t="s">
        <v>18</v>
      </c>
      <c r="B9" s="43" t="s">
        <v>19</v>
      </c>
      <c r="C9" s="44"/>
      <c r="D9" s="45">
        <f>SUM(D11:D13)</f>
        <v>0</v>
      </c>
      <c r="E9" s="45">
        <f>SUM(E11:E13)</f>
        <v>0</v>
      </c>
      <c r="F9" s="45">
        <f>SUM(F11:F13)</f>
        <v>42.476000000000006</v>
      </c>
      <c r="G9" s="45">
        <f>SUM(G11:G13)</f>
        <v>292.13969999999995</v>
      </c>
      <c r="H9" s="44"/>
      <c r="I9" s="45">
        <f>SUM(I11:I13)</f>
        <v>0</v>
      </c>
      <c r="J9" s="45">
        <f>SUM(J11:J13)</f>
        <v>0</v>
      </c>
      <c r="K9" s="45">
        <f>SUM(K11:K13)</f>
        <v>6.9560000000000004</v>
      </c>
      <c r="L9" s="45">
        <f>SUM(L11:L13)</f>
        <v>43.446994208216402</v>
      </c>
      <c r="M9" s="46">
        <f t="shared" si="2"/>
        <v>0</v>
      </c>
      <c r="N9" s="46">
        <f t="shared" si="2"/>
        <v>0</v>
      </c>
      <c r="O9" s="46">
        <f t="shared" si="2"/>
        <v>0</v>
      </c>
      <c r="P9" s="46">
        <f t="shared" si="2"/>
        <v>6106.3829787234044</v>
      </c>
      <c r="Q9" s="46">
        <f t="shared" si="2"/>
        <v>6724.0485866511908</v>
      </c>
      <c r="R9" s="44"/>
      <c r="S9" s="45">
        <f>SUM(S11:S13)</f>
        <v>0</v>
      </c>
      <c r="T9" s="45">
        <f>SUM(T11:T13)</f>
        <v>3.5527136788005009E-15</v>
      </c>
      <c r="U9" s="45">
        <f>SUM(U11:U13)</f>
        <v>21.118387600000005</v>
      </c>
      <c r="V9" s="45">
        <f>SUM(V11:V13)</f>
        <v>148.70713719999998</v>
      </c>
      <c r="W9" s="44"/>
      <c r="X9" s="45">
        <f>SUM(X11:X13)</f>
        <v>0</v>
      </c>
      <c r="Y9" s="45">
        <f>SUM(Y11:Y13)</f>
        <v>0</v>
      </c>
      <c r="Z9" s="45">
        <f>SUM(Z11:Z13)</f>
        <v>6.9841592000000015</v>
      </c>
      <c r="AA9" s="45">
        <f>SUM(AA11:AA13)</f>
        <v>44.276270256853017</v>
      </c>
      <c r="AB9" s="46">
        <f t="shared" si="4"/>
        <v>0</v>
      </c>
      <c r="AC9" s="46">
        <f t="shared" si="4"/>
        <v>0</v>
      </c>
      <c r="AD9" s="46">
        <f t="shared" si="4"/>
        <v>0</v>
      </c>
      <c r="AE9" s="46">
        <f t="shared" si="4"/>
        <v>3023.7551858783518</v>
      </c>
      <c r="AF9" s="46">
        <f t="shared" si="4"/>
        <v>3358.6193312428636</v>
      </c>
      <c r="AG9" s="44"/>
      <c r="AH9" s="45">
        <f>SUM(AH11:AH13)</f>
        <v>0</v>
      </c>
      <c r="AI9" s="45">
        <f>SUM(AI11:AI13)</f>
        <v>0</v>
      </c>
      <c r="AJ9" s="45">
        <f>SUM(AJ11:AJ13)</f>
        <v>21.357612400000001</v>
      </c>
      <c r="AK9" s="45">
        <f>SUM(AK11:AK13)</f>
        <v>143.43256280000003</v>
      </c>
      <c r="AL9" s="44"/>
      <c r="AM9" s="45">
        <f>SUM(AM11:AM13)</f>
        <v>0</v>
      </c>
      <c r="AN9" s="45">
        <f>SUM(AN11:AN13)</f>
        <v>0</v>
      </c>
      <c r="AO9" s="45">
        <f>SUM(AO11:AO13)</f>
        <v>6.9278408000000002</v>
      </c>
      <c r="AP9" s="45">
        <f>SUM(AP11:AP13)</f>
        <v>42.617718159579809</v>
      </c>
      <c r="AQ9" s="46">
        <f t="shared" si="6"/>
        <v>0</v>
      </c>
      <c r="AR9" s="46">
        <f t="shared" si="6"/>
        <v>0</v>
      </c>
      <c r="AS9" s="46">
        <f t="shared" si="6"/>
        <v>0</v>
      </c>
      <c r="AT9" s="46">
        <f t="shared" si="6"/>
        <v>3082.8670889781415</v>
      </c>
      <c r="AU9" s="46">
        <f t="shared" si="6"/>
        <v>3365.561766186644</v>
      </c>
    </row>
    <row r="10" spans="1:47" x14ac:dyDescent="0.25">
      <c r="A10" s="42"/>
      <c r="B10" s="47" t="s">
        <v>20</v>
      </c>
      <c r="C10" s="48"/>
      <c r="D10" s="49"/>
      <c r="E10" s="49"/>
      <c r="F10" s="49"/>
      <c r="G10" s="49"/>
      <c r="H10" s="48"/>
      <c r="I10" s="49"/>
      <c r="J10" s="49"/>
      <c r="K10" s="49"/>
      <c r="L10" s="49"/>
      <c r="M10" s="46">
        <f t="shared" si="2"/>
        <v>0</v>
      </c>
      <c r="N10" s="46">
        <f t="shared" si="2"/>
        <v>0</v>
      </c>
      <c r="O10" s="46">
        <f t="shared" si="2"/>
        <v>0</v>
      </c>
      <c r="P10" s="46">
        <f t="shared" si="2"/>
        <v>0</v>
      </c>
      <c r="Q10" s="46">
        <f t="shared" si="2"/>
        <v>0</v>
      </c>
      <c r="R10" s="48"/>
      <c r="S10" s="49"/>
      <c r="T10" s="49"/>
      <c r="U10" s="49"/>
      <c r="V10" s="49"/>
      <c r="W10" s="48"/>
      <c r="X10" s="49"/>
      <c r="Y10" s="49"/>
      <c r="Z10" s="49"/>
      <c r="AA10" s="49"/>
      <c r="AB10" s="46">
        <f t="shared" si="4"/>
        <v>0</v>
      </c>
      <c r="AC10" s="46">
        <f t="shared" si="4"/>
        <v>0</v>
      </c>
      <c r="AD10" s="46">
        <f t="shared" si="4"/>
        <v>0</v>
      </c>
      <c r="AE10" s="46">
        <f t="shared" si="4"/>
        <v>0</v>
      </c>
      <c r="AF10" s="46">
        <f t="shared" si="4"/>
        <v>0</v>
      </c>
      <c r="AG10" s="48"/>
      <c r="AH10" s="49"/>
      <c r="AI10" s="49"/>
      <c r="AJ10" s="49"/>
      <c r="AK10" s="49"/>
      <c r="AL10" s="48"/>
      <c r="AM10" s="49"/>
      <c r="AN10" s="49"/>
      <c r="AO10" s="49"/>
      <c r="AP10" s="49"/>
      <c r="AQ10" s="46">
        <f t="shared" si="6"/>
        <v>0</v>
      </c>
      <c r="AR10" s="46">
        <f t="shared" si="6"/>
        <v>0</v>
      </c>
      <c r="AS10" s="46">
        <f t="shared" si="6"/>
        <v>0</v>
      </c>
      <c r="AT10" s="46">
        <f t="shared" si="6"/>
        <v>0</v>
      </c>
      <c r="AU10" s="46">
        <f t="shared" si="6"/>
        <v>0</v>
      </c>
    </row>
    <row r="11" spans="1:47" x14ac:dyDescent="0.25">
      <c r="A11" s="42"/>
      <c r="B11" s="50" t="s">
        <v>12</v>
      </c>
      <c r="C11" s="44"/>
      <c r="D11" s="51"/>
      <c r="E11" s="49">
        <f>D8-D60-D66-F11-G11-D82</f>
        <v>0</v>
      </c>
      <c r="F11" s="51">
        <f>U11+AJ11</f>
        <v>0</v>
      </c>
      <c r="G11" s="51">
        <f>V11+AK11</f>
        <v>0</v>
      </c>
      <c r="H11" s="44"/>
      <c r="I11" s="51"/>
      <c r="J11" s="49">
        <f>I8-I60-I66-K11-L11-I82</f>
        <v>0</v>
      </c>
      <c r="K11" s="51"/>
      <c r="L11" s="51"/>
      <c r="M11" s="46">
        <f t="shared" si="2"/>
        <v>0</v>
      </c>
      <c r="N11" s="46">
        <f t="shared" si="2"/>
        <v>0</v>
      </c>
      <c r="O11" s="46">
        <f t="shared" si="2"/>
        <v>0</v>
      </c>
      <c r="P11" s="46">
        <f t="shared" si="2"/>
        <v>0</v>
      </c>
      <c r="Q11" s="46">
        <f t="shared" si="2"/>
        <v>0</v>
      </c>
      <c r="R11" s="44"/>
      <c r="S11" s="51"/>
      <c r="T11" s="49">
        <f>S8-S60-S66-U11-V11-S82</f>
        <v>3.5527136788005009E-15</v>
      </c>
      <c r="U11" s="51"/>
      <c r="V11" s="51"/>
      <c r="W11" s="44"/>
      <c r="X11" s="51"/>
      <c r="Y11" s="49">
        <f>X8-X60-X66-Z11-AA11-X82</f>
        <v>0</v>
      </c>
      <c r="Z11" s="51"/>
      <c r="AA11" s="51"/>
      <c r="AB11" s="46">
        <f t="shared" si="4"/>
        <v>0</v>
      </c>
      <c r="AC11" s="46">
        <f t="shared" si="4"/>
        <v>0</v>
      </c>
      <c r="AD11" s="46">
        <f t="shared" si="4"/>
        <v>0</v>
      </c>
      <c r="AE11" s="46">
        <f t="shared" si="4"/>
        <v>0</v>
      </c>
      <c r="AF11" s="46">
        <f t="shared" si="4"/>
        <v>0</v>
      </c>
      <c r="AG11" s="44"/>
      <c r="AH11" s="51"/>
      <c r="AI11" s="49">
        <f>AH8-AH60-AH66-AJ11-AK11-AH82</f>
        <v>0</v>
      </c>
      <c r="AJ11" s="51"/>
      <c r="AK11" s="51"/>
      <c r="AL11" s="44"/>
      <c r="AM11" s="51"/>
      <c r="AN11" s="49">
        <f>AM8-AM60-AM66-AO11-AP11-AM82</f>
        <v>0</v>
      </c>
      <c r="AO11" s="51"/>
      <c r="AP11" s="51"/>
      <c r="AQ11" s="46">
        <f t="shared" si="6"/>
        <v>0</v>
      </c>
      <c r="AR11" s="46">
        <f t="shared" si="6"/>
        <v>0</v>
      </c>
      <c r="AS11" s="46">
        <f t="shared" si="6"/>
        <v>0</v>
      </c>
      <c r="AT11" s="46">
        <f t="shared" si="6"/>
        <v>0</v>
      </c>
      <c r="AU11" s="46">
        <f t="shared" si="6"/>
        <v>0</v>
      </c>
    </row>
    <row r="12" spans="1:47" x14ac:dyDescent="0.25">
      <c r="A12" s="42"/>
      <c r="B12" s="50" t="s">
        <v>13</v>
      </c>
      <c r="C12" s="44"/>
      <c r="D12" s="51"/>
      <c r="E12" s="51"/>
      <c r="F12" s="49">
        <f>E8-E60-E66-E82-G12</f>
        <v>42.476000000000006</v>
      </c>
      <c r="G12" s="51">
        <f>V12+AK12</f>
        <v>0</v>
      </c>
      <c r="H12" s="44"/>
      <c r="I12" s="51"/>
      <c r="J12" s="51"/>
      <c r="K12" s="49">
        <f>J8-J60-J66-J82-L12</f>
        <v>6.9560000000000004</v>
      </c>
      <c r="L12" s="51"/>
      <c r="M12" s="46">
        <f t="shared" si="2"/>
        <v>0</v>
      </c>
      <c r="N12" s="46">
        <f t="shared" si="2"/>
        <v>0</v>
      </c>
      <c r="O12" s="46">
        <f t="shared" si="2"/>
        <v>0</v>
      </c>
      <c r="P12" s="46">
        <f t="shared" si="2"/>
        <v>6106.3829787234044</v>
      </c>
      <c r="Q12" s="46">
        <f t="shared" si="2"/>
        <v>0</v>
      </c>
      <c r="R12" s="44"/>
      <c r="S12" s="51"/>
      <c r="T12" s="51"/>
      <c r="U12" s="49">
        <f>T8-T60-T66-T82-V12</f>
        <v>21.118387600000005</v>
      </c>
      <c r="V12" s="51"/>
      <c r="W12" s="44"/>
      <c r="X12" s="51"/>
      <c r="Y12" s="51"/>
      <c r="Z12" s="49">
        <f>Y8-Y60-Y66-Y82-AA12</f>
        <v>6.9841592000000015</v>
      </c>
      <c r="AA12" s="51"/>
      <c r="AB12" s="46">
        <f t="shared" si="4"/>
        <v>0</v>
      </c>
      <c r="AC12" s="46">
        <f t="shared" si="4"/>
        <v>0</v>
      </c>
      <c r="AD12" s="46">
        <f t="shared" si="4"/>
        <v>0</v>
      </c>
      <c r="AE12" s="46">
        <f t="shared" si="4"/>
        <v>3023.7551858783518</v>
      </c>
      <c r="AF12" s="46">
        <f t="shared" si="4"/>
        <v>0</v>
      </c>
      <c r="AG12" s="44"/>
      <c r="AH12" s="51"/>
      <c r="AI12" s="51"/>
      <c r="AJ12" s="49">
        <f>AI8-AI60-AI66-AI82-AK12</f>
        <v>21.357612400000001</v>
      </c>
      <c r="AK12" s="51"/>
      <c r="AL12" s="44"/>
      <c r="AM12" s="51"/>
      <c r="AN12" s="51"/>
      <c r="AO12" s="49">
        <f>AN8-AN60-AN66-AN82-AP12</f>
        <v>6.9278408000000002</v>
      </c>
      <c r="AP12" s="51"/>
      <c r="AQ12" s="46">
        <f t="shared" si="6"/>
        <v>0</v>
      </c>
      <c r="AR12" s="46">
        <f t="shared" si="6"/>
        <v>0</v>
      </c>
      <c r="AS12" s="46">
        <f t="shared" si="6"/>
        <v>0</v>
      </c>
      <c r="AT12" s="46">
        <f t="shared" si="6"/>
        <v>3082.8670889781415</v>
      </c>
      <c r="AU12" s="46">
        <f t="shared" si="6"/>
        <v>0</v>
      </c>
    </row>
    <row r="13" spans="1:47" x14ac:dyDescent="0.25">
      <c r="A13" s="42"/>
      <c r="B13" s="50" t="s">
        <v>14</v>
      </c>
      <c r="C13" s="44"/>
      <c r="D13" s="52"/>
      <c r="E13" s="52"/>
      <c r="F13" s="52"/>
      <c r="G13" s="49">
        <f>F8-F60-F66-F82</f>
        <v>292.13969999999995</v>
      </c>
      <c r="H13" s="44"/>
      <c r="I13" s="52"/>
      <c r="J13" s="52"/>
      <c r="K13" s="52"/>
      <c r="L13" s="49">
        <f>K8-K60-K66-K82</f>
        <v>43.446994208216402</v>
      </c>
      <c r="M13" s="46">
        <f t="shared" si="2"/>
        <v>0</v>
      </c>
      <c r="N13" s="46">
        <f t="shared" si="2"/>
        <v>0</v>
      </c>
      <c r="O13" s="46">
        <f t="shared" si="2"/>
        <v>0</v>
      </c>
      <c r="P13" s="46">
        <f t="shared" si="2"/>
        <v>0</v>
      </c>
      <c r="Q13" s="46">
        <f t="shared" si="2"/>
        <v>6724.0485866511908</v>
      </c>
      <c r="R13" s="44"/>
      <c r="S13" s="52"/>
      <c r="T13" s="52"/>
      <c r="U13" s="52"/>
      <c r="V13" s="49">
        <f>U8-U60-U66-U82</f>
        <v>148.70713719999998</v>
      </c>
      <c r="W13" s="44"/>
      <c r="X13" s="52"/>
      <c r="Y13" s="52"/>
      <c r="Z13" s="52"/>
      <c r="AA13" s="49">
        <f>Z8-Z60-Z66-Z82</f>
        <v>44.276270256853017</v>
      </c>
      <c r="AB13" s="46">
        <f t="shared" si="4"/>
        <v>0</v>
      </c>
      <c r="AC13" s="46">
        <f t="shared" si="4"/>
        <v>0</v>
      </c>
      <c r="AD13" s="46">
        <f t="shared" si="4"/>
        <v>0</v>
      </c>
      <c r="AE13" s="46">
        <f t="shared" si="4"/>
        <v>0</v>
      </c>
      <c r="AF13" s="46">
        <f t="shared" si="4"/>
        <v>3358.6193312428636</v>
      </c>
      <c r="AG13" s="44"/>
      <c r="AH13" s="52"/>
      <c r="AI13" s="52"/>
      <c r="AJ13" s="52"/>
      <c r="AK13" s="49">
        <f>AJ8-AJ60-AJ66-AJ82</f>
        <v>143.43256280000003</v>
      </c>
      <c r="AL13" s="44"/>
      <c r="AM13" s="52"/>
      <c r="AN13" s="52"/>
      <c r="AO13" s="52"/>
      <c r="AP13" s="49">
        <f>AO8-AO60-AO66-AO82</f>
        <v>42.617718159579809</v>
      </c>
      <c r="AQ13" s="46">
        <f t="shared" si="6"/>
        <v>0</v>
      </c>
      <c r="AR13" s="46">
        <f t="shared" si="6"/>
        <v>0</v>
      </c>
      <c r="AS13" s="46">
        <f t="shared" si="6"/>
        <v>0</v>
      </c>
      <c r="AT13" s="46">
        <f t="shared" si="6"/>
        <v>0</v>
      </c>
      <c r="AU13" s="46">
        <f t="shared" si="6"/>
        <v>3365.561766186644</v>
      </c>
    </row>
    <row r="14" spans="1:47" s="41" customFormat="1" ht="40.5" x14ac:dyDescent="0.25">
      <c r="A14" s="53" t="s">
        <v>21</v>
      </c>
      <c r="B14" s="54" t="s">
        <v>22</v>
      </c>
      <c r="C14" s="39">
        <f t="shared" ref="C14:C24" si="7">SUM(D14:G14)</f>
        <v>0</v>
      </c>
      <c r="D14" s="55">
        <f>D15+D16+D17</f>
        <v>0</v>
      </c>
      <c r="E14" s="55">
        <f>E15+E16+E17</f>
        <v>0</v>
      </c>
      <c r="F14" s="55">
        <f>F15+F16+F17</f>
        <v>0</v>
      </c>
      <c r="G14" s="55">
        <f>G15+G16+G17</f>
        <v>0</v>
      </c>
      <c r="H14" s="39">
        <f t="shared" ref="H14:H24" si="8">SUM(I14:L14)</f>
        <v>0</v>
      </c>
      <c r="I14" s="55">
        <f>I15+I16+I17</f>
        <v>0</v>
      </c>
      <c r="J14" s="55">
        <f>J15+J16+J17</f>
        <v>0</v>
      </c>
      <c r="K14" s="55">
        <f>K15+K16+K17</f>
        <v>0</v>
      </c>
      <c r="L14" s="55">
        <f>L15+L16+L17</f>
        <v>0</v>
      </c>
      <c r="M14" s="46">
        <f t="shared" si="2"/>
        <v>0</v>
      </c>
      <c r="N14" s="46">
        <f t="shared" si="2"/>
        <v>0</v>
      </c>
      <c r="O14" s="46">
        <f t="shared" si="2"/>
        <v>0</v>
      </c>
      <c r="P14" s="46">
        <f t="shared" si="2"/>
        <v>0</v>
      </c>
      <c r="Q14" s="46">
        <f t="shared" si="2"/>
        <v>0</v>
      </c>
      <c r="R14" s="39">
        <f t="shared" ref="R14:R61" si="9">SUM(S14:V14)</f>
        <v>0</v>
      </c>
      <c r="S14" s="55">
        <f>S15+S16+S17</f>
        <v>0</v>
      </c>
      <c r="T14" s="55">
        <f>T15+T16+T17</f>
        <v>0</v>
      </c>
      <c r="U14" s="55">
        <f>U15+U16+U17</f>
        <v>0</v>
      </c>
      <c r="V14" s="55">
        <f>V15+V16+V17</f>
        <v>0</v>
      </c>
      <c r="W14" s="39">
        <f t="shared" ref="W14:W62" si="10">SUM(X14:AA14)</f>
        <v>0</v>
      </c>
      <c r="X14" s="55">
        <f>X15+X16+X17</f>
        <v>0</v>
      </c>
      <c r="Y14" s="55">
        <f>Y15+Y16+Y17</f>
        <v>0</v>
      </c>
      <c r="Z14" s="55">
        <f>Z15+Z16+Z17</f>
        <v>0</v>
      </c>
      <c r="AA14" s="55">
        <f>AA15+AA16+AA17</f>
        <v>0</v>
      </c>
      <c r="AB14" s="46">
        <f t="shared" si="4"/>
        <v>0</v>
      </c>
      <c r="AC14" s="46">
        <f t="shared" si="4"/>
        <v>0</v>
      </c>
      <c r="AD14" s="46">
        <f t="shared" si="4"/>
        <v>0</v>
      </c>
      <c r="AE14" s="46">
        <f t="shared" si="4"/>
        <v>0</v>
      </c>
      <c r="AF14" s="46">
        <f t="shared" si="4"/>
        <v>0</v>
      </c>
      <c r="AG14" s="39">
        <f t="shared" ref="AG14:AG61" si="11">SUM(AH14:AK14)</f>
        <v>0</v>
      </c>
      <c r="AH14" s="55">
        <f>AH15+AH16+AH17</f>
        <v>0</v>
      </c>
      <c r="AI14" s="55">
        <f>AI15+AI16+AI17</f>
        <v>0</v>
      </c>
      <c r="AJ14" s="55">
        <f>AJ15+AJ16+AJ17</f>
        <v>0</v>
      </c>
      <c r="AK14" s="55">
        <f>AK15+AK16+AK17</f>
        <v>0</v>
      </c>
      <c r="AL14" s="39">
        <f t="shared" ref="AL14:AL62" si="12">SUM(AM14:AP14)</f>
        <v>0</v>
      </c>
      <c r="AM14" s="55">
        <f>AM15+AM16+AM17</f>
        <v>0</v>
      </c>
      <c r="AN14" s="55">
        <f>AN15+AN16+AN17</f>
        <v>0</v>
      </c>
      <c r="AO14" s="55">
        <f>AO15+AO16+AO17</f>
        <v>0</v>
      </c>
      <c r="AP14" s="55">
        <f>AP15+AP16+AP17</f>
        <v>0</v>
      </c>
      <c r="AQ14" s="46">
        <f t="shared" si="6"/>
        <v>0</v>
      </c>
      <c r="AR14" s="46">
        <f t="shared" si="6"/>
        <v>0</v>
      </c>
      <c r="AS14" s="46">
        <f t="shared" si="6"/>
        <v>0</v>
      </c>
      <c r="AT14" s="46">
        <f t="shared" si="6"/>
        <v>0</v>
      </c>
      <c r="AU14" s="46">
        <f t="shared" si="6"/>
        <v>0</v>
      </c>
    </row>
    <row r="15" spans="1:47" hidden="1" x14ac:dyDescent="0.25">
      <c r="A15" s="42"/>
      <c r="B15" s="50" t="s">
        <v>23</v>
      </c>
      <c r="C15" s="44">
        <f t="shared" si="7"/>
        <v>0</v>
      </c>
      <c r="D15" s="51"/>
      <c r="E15" s="51"/>
      <c r="F15" s="51"/>
      <c r="G15" s="51"/>
      <c r="H15" s="44">
        <f t="shared" si="8"/>
        <v>0</v>
      </c>
      <c r="I15" s="51"/>
      <c r="J15" s="51"/>
      <c r="K15" s="51"/>
      <c r="L15" s="51"/>
      <c r="M15" s="46">
        <f t="shared" si="2"/>
        <v>0</v>
      </c>
      <c r="N15" s="46">
        <f t="shared" si="2"/>
        <v>0</v>
      </c>
      <c r="O15" s="46">
        <f t="shared" si="2"/>
        <v>0</v>
      </c>
      <c r="P15" s="46">
        <f t="shared" si="2"/>
        <v>0</v>
      </c>
      <c r="Q15" s="46">
        <f t="shared" si="2"/>
        <v>0</v>
      </c>
      <c r="R15" s="44">
        <f t="shared" si="9"/>
        <v>0</v>
      </c>
      <c r="S15" s="51"/>
      <c r="T15" s="51"/>
      <c r="U15" s="51"/>
      <c r="V15" s="51"/>
      <c r="W15" s="44">
        <f t="shared" si="10"/>
        <v>0</v>
      </c>
      <c r="X15" s="51"/>
      <c r="Y15" s="51"/>
      <c r="Z15" s="51"/>
      <c r="AA15" s="51"/>
      <c r="AB15" s="46">
        <f t="shared" si="4"/>
        <v>0</v>
      </c>
      <c r="AC15" s="46">
        <f t="shared" si="4"/>
        <v>0</v>
      </c>
      <c r="AD15" s="46">
        <f t="shared" si="4"/>
        <v>0</v>
      </c>
      <c r="AE15" s="46">
        <f t="shared" si="4"/>
        <v>0</v>
      </c>
      <c r="AF15" s="46">
        <f t="shared" si="4"/>
        <v>0</v>
      </c>
      <c r="AG15" s="44">
        <f t="shared" si="11"/>
        <v>0</v>
      </c>
      <c r="AH15" s="51"/>
      <c r="AI15" s="51"/>
      <c r="AJ15" s="51"/>
      <c r="AK15" s="51"/>
      <c r="AL15" s="44">
        <f t="shared" si="12"/>
        <v>0</v>
      </c>
      <c r="AM15" s="51"/>
      <c r="AN15" s="51"/>
      <c r="AO15" s="51"/>
      <c r="AP15" s="51"/>
      <c r="AQ15" s="46">
        <f t="shared" si="6"/>
        <v>0</v>
      </c>
      <c r="AR15" s="46">
        <f t="shared" si="6"/>
        <v>0</v>
      </c>
      <c r="AS15" s="46">
        <f t="shared" si="6"/>
        <v>0</v>
      </c>
      <c r="AT15" s="46">
        <f t="shared" si="6"/>
        <v>0</v>
      </c>
      <c r="AU15" s="46">
        <f t="shared" si="6"/>
        <v>0</v>
      </c>
    </row>
    <row r="16" spans="1:47" hidden="1" x14ac:dyDescent="0.25">
      <c r="A16" s="42"/>
      <c r="B16" s="50" t="s">
        <v>24</v>
      </c>
      <c r="C16" s="44">
        <f t="shared" si="7"/>
        <v>0</v>
      </c>
      <c r="D16" s="51"/>
      <c r="E16" s="51"/>
      <c r="F16" s="51"/>
      <c r="G16" s="51"/>
      <c r="H16" s="44">
        <f t="shared" si="8"/>
        <v>0</v>
      </c>
      <c r="I16" s="51"/>
      <c r="J16" s="51"/>
      <c r="K16" s="51"/>
      <c r="L16" s="51"/>
      <c r="M16" s="46">
        <f t="shared" si="2"/>
        <v>0</v>
      </c>
      <c r="N16" s="46">
        <f t="shared" si="2"/>
        <v>0</v>
      </c>
      <c r="O16" s="46">
        <f t="shared" si="2"/>
        <v>0</v>
      </c>
      <c r="P16" s="46">
        <f t="shared" si="2"/>
        <v>0</v>
      </c>
      <c r="Q16" s="46">
        <f t="shared" si="2"/>
        <v>0</v>
      </c>
      <c r="R16" s="44">
        <f t="shared" si="9"/>
        <v>0</v>
      </c>
      <c r="S16" s="51"/>
      <c r="T16" s="51"/>
      <c r="U16" s="51"/>
      <c r="V16" s="51"/>
      <c r="W16" s="44">
        <f t="shared" si="10"/>
        <v>0</v>
      </c>
      <c r="X16" s="51"/>
      <c r="Y16" s="51"/>
      <c r="Z16" s="51"/>
      <c r="AA16" s="51"/>
      <c r="AB16" s="46">
        <f t="shared" si="4"/>
        <v>0</v>
      </c>
      <c r="AC16" s="46">
        <f t="shared" si="4"/>
        <v>0</v>
      </c>
      <c r="AD16" s="46">
        <f t="shared" si="4"/>
        <v>0</v>
      </c>
      <c r="AE16" s="46">
        <f t="shared" si="4"/>
        <v>0</v>
      </c>
      <c r="AF16" s="46">
        <f t="shared" si="4"/>
        <v>0</v>
      </c>
      <c r="AG16" s="44">
        <f t="shared" si="11"/>
        <v>0</v>
      </c>
      <c r="AH16" s="51"/>
      <c r="AI16" s="51"/>
      <c r="AJ16" s="51"/>
      <c r="AK16" s="51"/>
      <c r="AL16" s="44">
        <f t="shared" si="12"/>
        <v>0</v>
      </c>
      <c r="AM16" s="51"/>
      <c r="AN16" s="51"/>
      <c r="AO16" s="51"/>
      <c r="AP16" s="51"/>
      <c r="AQ16" s="46">
        <f t="shared" si="6"/>
        <v>0</v>
      </c>
      <c r="AR16" s="46">
        <f t="shared" si="6"/>
        <v>0</v>
      </c>
      <c r="AS16" s="46">
        <f t="shared" si="6"/>
        <v>0</v>
      </c>
      <c r="AT16" s="46">
        <f t="shared" si="6"/>
        <v>0</v>
      </c>
      <c r="AU16" s="46">
        <f t="shared" si="6"/>
        <v>0</v>
      </c>
    </row>
    <row r="17" spans="1:47" hidden="1" x14ac:dyDescent="0.25">
      <c r="A17" s="42"/>
      <c r="B17" s="50" t="s">
        <v>25</v>
      </c>
      <c r="C17" s="44">
        <f t="shared" si="7"/>
        <v>0</v>
      </c>
      <c r="D17" s="51"/>
      <c r="E17" s="51"/>
      <c r="F17" s="51"/>
      <c r="G17" s="51"/>
      <c r="H17" s="44">
        <f t="shared" si="8"/>
        <v>0</v>
      </c>
      <c r="I17" s="51"/>
      <c r="J17" s="51"/>
      <c r="K17" s="51"/>
      <c r="L17" s="51"/>
      <c r="M17" s="46">
        <f t="shared" si="2"/>
        <v>0</v>
      </c>
      <c r="N17" s="46">
        <f t="shared" si="2"/>
        <v>0</v>
      </c>
      <c r="O17" s="46">
        <f t="shared" si="2"/>
        <v>0</v>
      </c>
      <c r="P17" s="46">
        <f t="shared" si="2"/>
        <v>0</v>
      </c>
      <c r="Q17" s="46">
        <f t="shared" si="2"/>
        <v>0</v>
      </c>
      <c r="R17" s="44">
        <f t="shared" si="9"/>
        <v>0</v>
      </c>
      <c r="S17" s="51"/>
      <c r="T17" s="51"/>
      <c r="U17" s="51"/>
      <c r="V17" s="51"/>
      <c r="W17" s="44">
        <f t="shared" si="10"/>
        <v>0</v>
      </c>
      <c r="X17" s="51"/>
      <c r="Y17" s="51"/>
      <c r="Z17" s="51"/>
      <c r="AA17" s="51"/>
      <c r="AB17" s="46">
        <f t="shared" si="4"/>
        <v>0</v>
      </c>
      <c r="AC17" s="46">
        <f t="shared" si="4"/>
        <v>0</v>
      </c>
      <c r="AD17" s="46">
        <f t="shared" si="4"/>
        <v>0</v>
      </c>
      <c r="AE17" s="46">
        <f t="shared" si="4"/>
        <v>0</v>
      </c>
      <c r="AF17" s="46">
        <f t="shared" si="4"/>
        <v>0</v>
      </c>
      <c r="AG17" s="44">
        <f t="shared" si="11"/>
        <v>0</v>
      </c>
      <c r="AH17" s="51"/>
      <c r="AI17" s="51"/>
      <c r="AJ17" s="51"/>
      <c r="AK17" s="51"/>
      <c r="AL17" s="44">
        <f t="shared" si="12"/>
        <v>0</v>
      </c>
      <c r="AM17" s="51"/>
      <c r="AN17" s="51"/>
      <c r="AO17" s="51"/>
      <c r="AP17" s="51"/>
      <c r="AQ17" s="46">
        <f t="shared" si="6"/>
        <v>0</v>
      </c>
      <c r="AR17" s="46">
        <f t="shared" si="6"/>
        <v>0</v>
      </c>
      <c r="AS17" s="46">
        <f t="shared" si="6"/>
        <v>0</v>
      </c>
      <c r="AT17" s="46">
        <f t="shared" si="6"/>
        <v>0</v>
      </c>
      <c r="AU17" s="46">
        <f t="shared" si="6"/>
        <v>0</v>
      </c>
    </row>
    <row r="18" spans="1:47" s="41" customFormat="1" x14ac:dyDescent="0.25">
      <c r="A18" s="53" t="s">
        <v>26</v>
      </c>
      <c r="B18" s="54" t="s">
        <v>27</v>
      </c>
      <c r="C18" s="39">
        <f t="shared" si="7"/>
        <v>25.8</v>
      </c>
      <c r="D18" s="55"/>
      <c r="E18" s="55"/>
      <c r="F18" s="55">
        <v>25.8</v>
      </c>
      <c r="G18" s="55"/>
      <c r="H18" s="39">
        <f t="shared" si="8"/>
        <v>5.2</v>
      </c>
      <c r="I18" s="55"/>
      <c r="J18" s="55"/>
      <c r="K18" s="55">
        <v>5.2</v>
      </c>
      <c r="L18" s="55"/>
      <c r="M18" s="46">
        <f t="shared" si="2"/>
        <v>4961.5384615384619</v>
      </c>
      <c r="N18" s="46">
        <f t="shared" si="2"/>
        <v>0</v>
      </c>
      <c r="O18" s="46">
        <f t="shared" si="2"/>
        <v>0</v>
      </c>
      <c r="P18" s="46">
        <f t="shared" si="2"/>
        <v>4961.5384615384619</v>
      </c>
      <c r="Q18" s="46">
        <f t="shared" si="2"/>
        <v>0</v>
      </c>
      <c r="R18" s="39">
        <f t="shared" si="9"/>
        <v>13</v>
      </c>
      <c r="S18" s="55"/>
      <c r="T18" s="55"/>
      <c r="U18" s="55">
        <v>13</v>
      </c>
      <c r="V18" s="55"/>
      <c r="W18" s="39">
        <f t="shared" si="10"/>
        <v>5.2</v>
      </c>
      <c r="X18" s="55"/>
      <c r="Y18" s="55"/>
      <c r="Z18" s="55">
        <v>5.2</v>
      </c>
      <c r="AA18" s="55"/>
      <c r="AB18" s="46">
        <f t="shared" si="4"/>
        <v>2500</v>
      </c>
      <c r="AC18" s="46">
        <f t="shared" si="4"/>
        <v>0</v>
      </c>
      <c r="AD18" s="46">
        <f t="shared" si="4"/>
        <v>0</v>
      </c>
      <c r="AE18" s="46">
        <f t="shared" si="4"/>
        <v>2500</v>
      </c>
      <c r="AF18" s="46">
        <f t="shared" si="4"/>
        <v>0</v>
      </c>
      <c r="AG18" s="39">
        <f t="shared" si="11"/>
        <v>12.8</v>
      </c>
      <c r="AH18" s="55"/>
      <c r="AI18" s="55"/>
      <c r="AJ18" s="55">
        <v>12.8</v>
      </c>
      <c r="AK18" s="55"/>
      <c r="AL18" s="39">
        <f t="shared" si="12"/>
        <v>5.2</v>
      </c>
      <c r="AM18" s="55"/>
      <c r="AN18" s="55"/>
      <c r="AO18" s="55">
        <v>5.2</v>
      </c>
      <c r="AP18" s="55"/>
      <c r="AQ18" s="46">
        <f t="shared" si="6"/>
        <v>2461.5384615384619</v>
      </c>
      <c r="AR18" s="46">
        <f t="shared" si="6"/>
        <v>0</v>
      </c>
      <c r="AS18" s="46">
        <f t="shared" si="6"/>
        <v>0</v>
      </c>
      <c r="AT18" s="46">
        <f t="shared" si="6"/>
        <v>2461.5384615384619</v>
      </c>
      <c r="AU18" s="46">
        <f t="shared" si="6"/>
        <v>0</v>
      </c>
    </row>
    <row r="19" spans="1:47" s="41" customFormat="1" ht="40.5" x14ac:dyDescent="0.25">
      <c r="A19" s="53" t="s">
        <v>28</v>
      </c>
      <c r="B19" s="54" t="s">
        <v>29</v>
      </c>
      <c r="C19" s="39">
        <f t="shared" si="7"/>
        <v>531.82000000000005</v>
      </c>
      <c r="D19" s="55">
        <f>D20+D25+D30+D35+D40+D45+D50+D55</f>
        <v>68.376999999999967</v>
      </c>
      <c r="E19" s="55">
        <f>E20+E25+E30+E35+E40+E45+E50+E55</f>
        <v>49.368000000000002</v>
      </c>
      <c r="F19" s="55">
        <f>F20+F25+F30+F35+F40+F45+F50+F55</f>
        <v>414.07500000000005</v>
      </c>
      <c r="G19" s="55">
        <f>G20+G25+G30+G35+G40+G45+G50+G55</f>
        <v>0</v>
      </c>
      <c r="H19" s="39">
        <f t="shared" si="8"/>
        <v>73.783333333333317</v>
      </c>
      <c r="I19" s="55">
        <f>I20+I25+I30+I35+I40+I45+I50+I55</f>
        <v>8.6534999999999993</v>
      </c>
      <c r="J19" s="55">
        <f>J20+J25+J30+J35+J40+J45+J50+J55</f>
        <v>7.9880000000000004</v>
      </c>
      <c r="K19" s="55">
        <f>K20+K25+K30+K35+K40+K45+K50+K55</f>
        <v>57.141833333333317</v>
      </c>
      <c r="L19" s="55">
        <f>L20+L25+L30+L35+L40+L45+L50+L55</f>
        <v>0</v>
      </c>
      <c r="M19" s="46">
        <f t="shared" si="2"/>
        <v>7207.8608538513681</v>
      </c>
      <c r="N19" s="46">
        <f t="shared" si="2"/>
        <v>7901.6582885537618</v>
      </c>
      <c r="O19" s="46">
        <f t="shared" si="2"/>
        <v>6180.2704056084131</v>
      </c>
      <c r="P19" s="46">
        <f t="shared" si="2"/>
        <v>7246.4423320917858</v>
      </c>
      <c r="Q19" s="46">
        <f t="shared" si="2"/>
        <v>0</v>
      </c>
      <c r="R19" s="39">
        <f t="shared" si="9"/>
        <v>263.64999999999998</v>
      </c>
      <c r="S19" s="55">
        <f>S20+S25+S30+S35+S40+S45+S50+S55</f>
        <v>32.354029799999964</v>
      </c>
      <c r="T19" s="55">
        <f>T20+T25+T30+T35+T40+T45+T50+T55</f>
        <v>24.501338400000002</v>
      </c>
      <c r="U19" s="55">
        <f>U20+U25+U30+U35+U40+U45+U50+U55</f>
        <v>206.79463179999999</v>
      </c>
      <c r="V19" s="55">
        <f>V20+V25+V30+V35+V40+V45+V50+V55</f>
        <v>0</v>
      </c>
      <c r="W19" s="39">
        <f t="shared" si="10"/>
        <v>74.05</v>
      </c>
      <c r="X19" s="55">
        <f>X20+X25+X30+X35+X40+X45+X50+X55</f>
        <v>8.1530000000000005</v>
      </c>
      <c r="Y19" s="55">
        <f>Y20+Y25+Y30+Y35+Y40+Y45+Y50+Y55</f>
        <v>8.0151592000000011</v>
      </c>
      <c r="Z19" s="55">
        <f>Z20+Z25+Z30+Z35+Z40+Z45+Z50+Z55</f>
        <v>57.881840799999999</v>
      </c>
      <c r="AA19" s="55">
        <f>AA20+AA25+AA30+AA35+AA40+AA45+AA50+AA55</f>
        <v>0</v>
      </c>
      <c r="AB19" s="46">
        <f t="shared" si="4"/>
        <v>3560.4321404456446</v>
      </c>
      <c r="AC19" s="46">
        <f t="shared" si="4"/>
        <v>3968.3588617686696</v>
      </c>
      <c r="AD19" s="46">
        <f t="shared" si="4"/>
        <v>3056.8748278886337</v>
      </c>
      <c r="AE19" s="46">
        <f t="shared" si="4"/>
        <v>3572.7030955103969</v>
      </c>
      <c r="AF19" s="46">
        <f t="shared" si="4"/>
        <v>0</v>
      </c>
      <c r="AG19" s="39">
        <f t="shared" si="11"/>
        <v>268.17</v>
      </c>
      <c r="AH19" s="55">
        <f>AH20+AH25+AH30+AH35+AH40+AH45+AH50+AH55</f>
        <v>36.022970199999996</v>
      </c>
      <c r="AI19" s="55">
        <f>AI20+AI25+AI30+AI35+AI40+AI45+AI50+AI55</f>
        <v>24.8666616</v>
      </c>
      <c r="AJ19" s="55">
        <f>AJ20+AJ25+AJ30+AJ35+AJ40+AJ45+AJ50+AJ55</f>
        <v>207.28036820000003</v>
      </c>
      <c r="AK19" s="55">
        <f>AK20+AK25+AK30+AK35+AK40+AK45+AK50+AK55</f>
        <v>0</v>
      </c>
      <c r="AL19" s="39">
        <f t="shared" si="12"/>
        <v>73.516666666666652</v>
      </c>
      <c r="AM19" s="55">
        <f>AM20+AM25+AM30+AM35+AM40+AM45+AM50+AM55</f>
        <v>9.1539999999999999</v>
      </c>
      <c r="AN19" s="55">
        <f>AN20+AN25+AN30+AN35+AN40+AN45+AN50+AN55</f>
        <v>7.9608408000000006</v>
      </c>
      <c r="AO19" s="55">
        <f>AO20+AO25+AO30+AO35+AO40+AO45+AO50+AO55</f>
        <v>56.401825866666655</v>
      </c>
      <c r="AP19" s="55">
        <f>AP20+AP25+AP30+AP35+AP40+AP45+AP50+AP55</f>
        <v>0</v>
      </c>
      <c r="AQ19" s="46">
        <f t="shared" si="6"/>
        <v>3647.7442756744513</v>
      </c>
      <c r="AR19" s="46">
        <f t="shared" si="6"/>
        <v>3935.216320734105</v>
      </c>
      <c r="AS19" s="46">
        <f t="shared" si="6"/>
        <v>3123.6225198725238</v>
      </c>
      <c r="AT19" s="46">
        <f t="shared" si="6"/>
        <v>3675.0648585385998</v>
      </c>
      <c r="AU19" s="46">
        <f t="shared" si="6"/>
        <v>0</v>
      </c>
    </row>
    <row r="20" spans="1:47" ht="40.5" x14ac:dyDescent="0.25">
      <c r="A20" s="42" t="s">
        <v>30</v>
      </c>
      <c r="B20" s="56" t="s">
        <v>31</v>
      </c>
      <c r="C20" s="44">
        <f t="shared" si="7"/>
        <v>531.82000000000005</v>
      </c>
      <c r="D20" s="57">
        <f>SUM(D21:D24)</f>
        <v>68.376999999999967</v>
      </c>
      <c r="E20" s="57">
        <f>SUM(E21:E24)</f>
        <v>49.368000000000002</v>
      </c>
      <c r="F20" s="57">
        <f>SUM(F21:F24)</f>
        <v>414.07500000000005</v>
      </c>
      <c r="G20" s="57">
        <f>SUM(G21:G24)</f>
        <v>0</v>
      </c>
      <c r="H20" s="44">
        <f t="shared" si="8"/>
        <v>73.783333333333317</v>
      </c>
      <c r="I20" s="57">
        <f>SUM(I21:I24)</f>
        <v>8.6534999999999993</v>
      </c>
      <c r="J20" s="57">
        <f>SUM(J21:J24)</f>
        <v>7.9880000000000004</v>
      </c>
      <c r="K20" s="57">
        <f>SUM(K21:K24)</f>
        <v>57.141833333333317</v>
      </c>
      <c r="L20" s="57">
        <f>SUM(L21:L24)</f>
        <v>0</v>
      </c>
      <c r="M20" s="40">
        <f t="shared" si="2"/>
        <v>7207.8608538513681</v>
      </c>
      <c r="N20" s="46">
        <f t="shared" si="2"/>
        <v>7901.6582885537618</v>
      </c>
      <c r="O20" s="46">
        <f t="shared" si="2"/>
        <v>6180.2704056084131</v>
      </c>
      <c r="P20" s="46">
        <f t="shared" si="2"/>
        <v>7246.4423320917858</v>
      </c>
      <c r="Q20" s="46">
        <f t="shared" si="2"/>
        <v>0</v>
      </c>
      <c r="R20" s="44">
        <f t="shared" si="9"/>
        <v>263.64999999999998</v>
      </c>
      <c r="S20" s="57">
        <f>SUM(S21:S24)</f>
        <v>32.354029799999964</v>
      </c>
      <c r="T20" s="57">
        <f>SUM(T21:T24)</f>
        <v>24.501338400000002</v>
      </c>
      <c r="U20" s="57">
        <f>SUM(U21:U24)</f>
        <v>206.79463179999999</v>
      </c>
      <c r="V20" s="57">
        <f>SUM(V21:V24)</f>
        <v>0</v>
      </c>
      <c r="W20" s="44">
        <f t="shared" si="10"/>
        <v>74.05</v>
      </c>
      <c r="X20" s="57">
        <f>SUM(X21:X24)</f>
        <v>8.1530000000000005</v>
      </c>
      <c r="Y20" s="57">
        <f>SUM(Y21:Y24)</f>
        <v>8.0151592000000011</v>
      </c>
      <c r="Z20" s="57">
        <f>SUM(Z21:Z24)</f>
        <v>57.881840799999999</v>
      </c>
      <c r="AA20" s="57">
        <f>SUM(AA21:AA24)</f>
        <v>0</v>
      </c>
      <c r="AB20" s="46">
        <f t="shared" si="4"/>
        <v>3560.4321404456446</v>
      </c>
      <c r="AC20" s="46">
        <f t="shared" si="4"/>
        <v>3968.3588617686696</v>
      </c>
      <c r="AD20" s="46">
        <f t="shared" si="4"/>
        <v>3056.8748278886337</v>
      </c>
      <c r="AE20" s="46">
        <f t="shared" si="4"/>
        <v>3572.7030955103969</v>
      </c>
      <c r="AF20" s="46">
        <f t="shared" si="4"/>
        <v>0</v>
      </c>
      <c r="AG20" s="44">
        <f t="shared" si="11"/>
        <v>268.17</v>
      </c>
      <c r="AH20" s="57">
        <f>SUM(AH21:AH24)</f>
        <v>36.022970199999996</v>
      </c>
      <c r="AI20" s="57">
        <f>SUM(AI21:AI24)</f>
        <v>24.8666616</v>
      </c>
      <c r="AJ20" s="57">
        <f>SUM(AJ21:AJ24)</f>
        <v>207.28036820000003</v>
      </c>
      <c r="AK20" s="57">
        <f>SUM(AK21:AK24)</f>
        <v>0</v>
      </c>
      <c r="AL20" s="44">
        <f t="shared" si="12"/>
        <v>73.516666666666652</v>
      </c>
      <c r="AM20" s="57">
        <f>SUM(AM21:AM24)</f>
        <v>9.1539999999999999</v>
      </c>
      <c r="AN20" s="57">
        <f>SUM(AN21:AN24)</f>
        <v>7.9608408000000006</v>
      </c>
      <c r="AO20" s="57">
        <f>SUM(AO21:AO24)</f>
        <v>56.401825866666655</v>
      </c>
      <c r="AP20" s="57">
        <f>SUM(AP21:AP24)</f>
        <v>0</v>
      </c>
      <c r="AQ20" s="46">
        <f t="shared" si="6"/>
        <v>3647.7442756744513</v>
      </c>
      <c r="AR20" s="46">
        <f t="shared" si="6"/>
        <v>3935.216320734105</v>
      </c>
      <c r="AS20" s="46">
        <f t="shared" si="6"/>
        <v>3123.6225198725238</v>
      </c>
      <c r="AT20" s="46">
        <f t="shared" si="6"/>
        <v>3675.0648585385998</v>
      </c>
      <c r="AU20" s="46">
        <f t="shared" si="6"/>
        <v>0</v>
      </c>
    </row>
    <row r="21" spans="1:47" x14ac:dyDescent="0.25">
      <c r="A21" s="42"/>
      <c r="B21" s="58" t="s">
        <v>12</v>
      </c>
      <c r="C21" s="44">
        <f t="shared" si="7"/>
        <v>68.376999999999967</v>
      </c>
      <c r="D21" s="51">
        <f>D71+D60</f>
        <v>68.376999999999967</v>
      </c>
      <c r="E21" s="51"/>
      <c r="F21" s="51"/>
      <c r="G21" s="51"/>
      <c r="H21" s="44">
        <f t="shared" si="8"/>
        <v>8.6534999999999993</v>
      </c>
      <c r="I21" s="51">
        <f>I71+I60</f>
        <v>8.6534999999999993</v>
      </c>
      <c r="J21" s="51"/>
      <c r="K21" s="51"/>
      <c r="L21" s="51"/>
      <c r="M21" s="46">
        <f t="shared" si="2"/>
        <v>7901.6582885537618</v>
      </c>
      <c r="N21" s="46">
        <f t="shared" si="2"/>
        <v>7901.6582885537618</v>
      </c>
      <c r="O21" s="46">
        <f t="shared" si="2"/>
        <v>0</v>
      </c>
      <c r="P21" s="46">
        <f t="shared" si="2"/>
        <v>0</v>
      </c>
      <c r="Q21" s="46">
        <f t="shared" si="2"/>
        <v>0</v>
      </c>
      <c r="R21" s="44">
        <f t="shared" si="9"/>
        <v>32.354029799999964</v>
      </c>
      <c r="S21" s="51">
        <f>S71+S60</f>
        <v>32.354029799999964</v>
      </c>
      <c r="T21" s="51"/>
      <c r="U21" s="51"/>
      <c r="V21" s="51"/>
      <c r="W21" s="44">
        <f t="shared" si="10"/>
        <v>8.1530000000000005</v>
      </c>
      <c r="X21" s="51">
        <f>X71+X60</f>
        <v>8.1530000000000005</v>
      </c>
      <c r="Y21" s="51"/>
      <c r="Z21" s="51"/>
      <c r="AA21" s="51"/>
      <c r="AB21" s="46">
        <f t="shared" si="4"/>
        <v>3968.3588617686696</v>
      </c>
      <c r="AC21" s="46">
        <f t="shared" si="4"/>
        <v>3968.3588617686696</v>
      </c>
      <c r="AD21" s="46">
        <f t="shared" si="4"/>
        <v>0</v>
      </c>
      <c r="AE21" s="46">
        <f t="shared" si="4"/>
        <v>0</v>
      </c>
      <c r="AF21" s="46">
        <f t="shared" si="4"/>
        <v>0</v>
      </c>
      <c r="AG21" s="44">
        <f t="shared" si="11"/>
        <v>36.022970199999996</v>
      </c>
      <c r="AH21" s="51">
        <f>AH71+AH60</f>
        <v>36.022970199999996</v>
      </c>
      <c r="AI21" s="51"/>
      <c r="AJ21" s="51"/>
      <c r="AK21" s="51"/>
      <c r="AL21" s="44">
        <f t="shared" si="12"/>
        <v>9.1539999999999999</v>
      </c>
      <c r="AM21" s="51">
        <f>AM71+AM60</f>
        <v>9.1539999999999999</v>
      </c>
      <c r="AN21" s="51"/>
      <c r="AO21" s="51"/>
      <c r="AP21" s="51"/>
      <c r="AQ21" s="46">
        <f t="shared" si="6"/>
        <v>3935.216320734105</v>
      </c>
      <c r="AR21" s="46">
        <f t="shared" si="6"/>
        <v>3935.216320734105</v>
      </c>
      <c r="AS21" s="46">
        <f t="shared" si="6"/>
        <v>0</v>
      </c>
      <c r="AT21" s="46">
        <f t="shared" si="6"/>
        <v>0</v>
      </c>
      <c r="AU21" s="46">
        <f t="shared" si="6"/>
        <v>0</v>
      </c>
    </row>
    <row r="22" spans="1:47" x14ac:dyDescent="0.25">
      <c r="A22" s="42"/>
      <c r="B22" s="58" t="s">
        <v>13</v>
      </c>
      <c r="C22" s="44">
        <f t="shared" si="7"/>
        <v>49.368000000000002</v>
      </c>
      <c r="D22" s="51"/>
      <c r="E22" s="51">
        <v>49.368000000000002</v>
      </c>
      <c r="F22" s="51"/>
      <c r="G22" s="51"/>
      <c r="H22" s="44">
        <f t="shared" si="8"/>
        <v>7.9880000000000004</v>
      </c>
      <c r="I22" s="51"/>
      <c r="J22" s="51">
        <v>7.9880000000000004</v>
      </c>
      <c r="K22" s="51"/>
      <c r="L22" s="51"/>
      <c r="M22" s="46">
        <f t="shared" si="2"/>
        <v>6180.2704056084131</v>
      </c>
      <c r="N22" s="46">
        <f t="shared" si="2"/>
        <v>0</v>
      </c>
      <c r="O22" s="46">
        <f t="shared" si="2"/>
        <v>6180.2704056084131</v>
      </c>
      <c r="P22" s="46">
        <f t="shared" si="2"/>
        <v>0</v>
      </c>
      <c r="Q22" s="46">
        <f t="shared" si="2"/>
        <v>0</v>
      </c>
      <c r="R22" s="44">
        <f t="shared" si="9"/>
        <v>24.501338400000002</v>
      </c>
      <c r="S22" s="51"/>
      <c r="T22" s="51">
        <f>E22*0.4963</f>
        <v>24.501338400000002</v>
      </c>
      <c r="U22" s="51"/>
      <c r="V22" s="51"/>
      <c r="W22" s="44">
        <f t="shared" si="10"/>
        <v>8.0151592000000011</v>
      </c>
      <c r="X22" s="51"/>
      <c r="Y22" s="51">
        <f>J22*1.0034</f>
        <v>8.0151592000000011</v>
      </c>
      <c r="Z22" s="51"/>
      <c r="AA22" s="51"/>
      <c r="AB22" s="46">
        <f t="shared" si="4"/>
        <v>3056.8748278886337</v>
      </c>
      <c r="AC22" s="46">
        <f t="shared" si="4"/>
        <v>0</v>
      </c>
      <c r="AD22" s="46">
        <f t="shared" si="4"/>
        <v>3056.8748278886337</v>
      </c>
      <c r="AE22" s="46">
        <f t="shared" si="4"/>
        <v>0</v>
      </c>
      <c r="AF22" s="46">
        <f t="shared" si="4"/>
        <v>0</v>
      </c>
      <c r="AG22" s="44">
        <f t="shared" si="11"/>
        <v>24.8666616</v>
      </c>
      <c r="AH22" s="51"/>
      <c r="AI22" s="51">
        <f>E22-T22</f>
        <v>24.8666616</v>
      </c>
      <c r="AJ22" s="51"/>
      <c r="AK22" s="51"/>
      <c r="AL22" s="44">
        <f t="shared" si="12"/>
        <v>7.9608408000000006</v>
      </c>
      <c r="AM22" s="51"/>
      <c r="AN22" s="51">
        <f>J22*0.9966</f>
        <v>7.9608408000000006</v>
      </c>
      <c r="AO22" s="51"/>
      <c r="AP22" s="51"/>
      <c r="AQ22" s="46">
        <f t="shared" si="6"/>
        <v>3123.6225198725238</v>
      </c>
      <c r="AR22" s="46">
        <f t="shared" si="6"/>
        <v>0</v>
      </c>
      <c r="AS22" s="46">
        <f t="shared" si="6"/>
        <v>3123.6225198725238</v>
      </c>
      <c r="AT22" s="46">
        <f t="shared" si="6"/>
        <v>0</v>
      </c>
      <c r="AU22" s="46">
        <f t="shared" si="6"/>
        <v>0</v>
      </c>
    </row>
    <row r="23" spans="1:47" x14ac:dyDescent="0.25">
      <c r="A23" s="42"/>
      <c r="B23" s="58" t="s">
        <v>14</v>
      </c>
      <c r="C23" s="44">
        <f t="shared" si="7"/>
        <v>414.07500000000005</v>
      </c>
      <c r="D23" s="51"/>
      <c r="E23" s="51"/>
      <c r="F23" s="51">
        <f>C82+C66+C60-E22-D21-C18</f>
        <v>414.07500000000005</v>
      </c>
      <c r="G23" s="51"/>
      <c r="H23" s="44">
        <f t="shared" si="8"/>
        <v>57.141833333333317</v>
      </c>
      <c r="I23" s="51"/>
      <c r="J23" s="51"/>
      <c r="K23" s="51">
        <f>H195-J22-I21-H18</f>
        <v>57.141833333333317</v>
      </c>
      <c r="L23" s="51"/>
      <c r="M23" s="46">
        <f t="shared" si="2"/>
        <v>7246.4423320917858</v>
      </c>
      <c r="N23" s="46">
        <f t="shared" si="2"/>
        <v>0</v>
      </c>
      <c r="O23" s="46">
        <f t="shared" si="2"/>
        <v>0</v>
      </c>
      <c r="P23" s="46">
        <f t="shared" si="2"/>
        <v>7246.4423320917858</v>
      </c>
      <c r="Q23" s="46">
        <f t="shared" si="2"/>
        <v>0</v>
      </c>
      <c r="R23" s="44">
        <f t="shared" si="9"/>
        <v>206.79463179999999</v>
      </c>
      <c r="S23" s="51"/>
      <c r="T23" s="51"/>
      <c r="U23" s="51">
        <f>R82+R66+R60-T22-S21-R18</f>
        <v>206.79463179999999</v>
      </c>
      <c r="V23" s="51"/>
      <c r="W23" s="44">
        <f t="shared" si="10"/>
        <v>57.881840799999999</v>
      </c>
      <c r="X23" s="51"/>
      <c r="Y23" s="51"/>
      <c r="Z23" s="51">
        <f>W195-Y22-X21-W18</f>
        <v>57.881840799999999</v>
      </c>
      <c r="AA23" s="51"/>
      <c r="AB23" s="46">
        <f t="shared" si="4"/>
        <v>3572.7030955103969</v>
      </c>
      <c r="AC23" s="46">
        <f t="shared" si="4"/>
        <v>0</v>
      </c>
      <c r="AD23" s="46">
        <f t="shared" si="4"/>
        <v>0</v>
      </c>
      <c r="AE23" s="46">
        <f t="shared" si="4"/>
        <v>3572.7030955103969</v>
      </c>
      <c r="AF23" s="46">
        <f t="shared" si="4"/>
        <v>0</v>
      </c>
      <c r="AG23" s="44">
        <f t="shared" si="11"/>
        <v>207.28036820000003</v>
      </c>
      <c r="AH23" s="51"/>
      <c r="AI23" s="51"/>
      <c r="AJ23" s="51">
        <f>AG82+AG66+AG60-AI22-AH21-AG18</f>
        <v>207.28036820000003</v>
      </c>
      <c r="AK23" s="51"/>
      <c r="AL23" s="44">
        <f t="shared" si="12"/>
        <v>56.401825866666655</v>
      </c>
      <c r="AM23" s="51"/>
      <c r="AN23" s="51"/>
      <c r="AO23" s="51">
        <f>AL195-AN22-AM21-AL18</f>
        <v>56.401825866666655</v>
      </c>
      <c r="AP23" s="51"/>
      <c r="AQ23" s="46">
        <f t="shared" si="6"/>
        <v>3675.0648585385998</v>
      </c>
      <c r="AR23" s="46">
        <f t="shared" si="6"/>
        <v>0</v>
      </c>
      <c r="AS23" s="46">
        <f t="shared" si="6"/>
        <v>0</v>
      </c>
      <c r="AT23" s="46">
        <f t="shared" si="6"/>
        <v>3675.0648585385998</v>
      </c>
      <c r="AU23" s="46">
        <f t="shared" si="6"/>
        <v>0</v>
      </c>
    </row>
    <row r="24" spans="1:47" x14ac:dyDescent="0.25">
      <c r="A24" s="42"/>
      <c r="B24" s="58" t="s">
        <v>15</v>
      </c>
      <c r="C24" s="44">
        <f t="shared" si="7"/>
        <v>0</v>
      </c>
      <c r="D24" s="51"/>
      <c r="E24" s="51"/>
      <c r="F24" s="51"/>
      <c r="G24" s="51"/>
      <c r="H24" s="44">
        <f t="shared" si="8"/>
        <v>0</v>
      </c>
      <c r="I24" s="51"/>
      <c r="J24" s="51"/>
      <c r="K24" s="51"/>
      <c r="L24" s="51"/>
      <c r="M24" s="46">
        <f t="shared" si="2"/>
        <v>0</v>
      </c>
      <c r="N24" s="46">
        <f t="shared" si="2"/>
        <v>0</v>
      </c>
      <c r="O24" s="46">
        <f t="shared" si="2"/>
        <v>0</v>
      </c>
      <c r="P24" s="46">
        <f t="shared" si="2"/>
        <v>0</v>
      </c>
      <c r="Q24" s="46">
        <f t="shared" si="2"/>
        <v>0</v>
      </c>
      <c r="R24" s="44">
        <f t="shared" si="9"/>
        <v>0</v>
      </c>
      <c r="S24" s="51"/>
      <c r="T24" s="51"/>
      <c r="U24" s="51"/>
      <c r="V24" s="51"/>
      <c r="W24" s="44">
        <f t="shared" si="10"/>
        <v>0</v>
      </c>
      <c r="X24" s="51"/>
      <c r="Y24" s="51"/>
      <c r="Z24" s="51"/>
      <c r="AA24" s="51"/>
      <c r="AB24" s="46">
        <f t="shared" si="4"/>
        <v>0</v>
      </c>
      <c r="AC24" s="46">
        <f t="shared" si="4"/>
        <v>0</v>
      </c>
      <c r="AD24" s="46">
        <f t="shared" si="4"/>
        <v>0</v>
      </c>
      <c r="AE24" s="46">
        <f t="shared" si="4"/>
        <v>0</v>
      </c>
      <c r="AF24" s="46">
        <f t="shared" si="4"/>
        <v>0</v>
      </c>
      <c r="AG24" s="44">
        <f t="shared" si="11"/>
        <v>0</v>
      </c>
      <c r="AH24" s="51"/>
      <c r="AI24" s="51"/>
      <c r="AJ24" s="51"/>
      <c r="AK24" s="51"/>
      <c r="AL24" s="44">
        <f t="shared" si="12"/>
        <v>0</v>
      </c>
      <c r="AM24" s="51"/>
      <c r="AN24" s="51"/>
      <c r="AO24" s="51"/>
      <c r="AP24" s="51"/>
      <c r="AQ24" s="46">
        <f t="shared" si="6"/>
        <v>0</v>
      </c>
      <c r="AR24" s="46">
        <f t="shared" si="6"/>
        <v>0</v>
      </c>
      <c r="AS24" s="46">
        <f t="shared" si="6"/>
        <v>0</v>
      </c>
      <c r="AT24" s="46">
        <f t="shared" si="6"/>
        <v>0</v>
      </c>
      <c r="AU24" s="46">
        <f t="shared" si="6"/>
        <v>0</v>
      </c>
    </row>
    <row r="25" spans="1:47" hidden="1" x14ac:dyDescent="0.25">
      <c r="A25" s="42" t="s">
        <v>32</v>
      </c>
      <c r="B25" s="56" t="s">
        <v>33</v>
      </c>
      <c r="C25" s="44">
        <f t="shared" ref="C25:C59" si="13">SUM(D25:G25)</f>
        <v>0</v>
      </c>
      <c r="D25" s="57">
        <f>SUM(D26:D29)</f>
        <v>0</v>
      </c>
      <c r="E25" s="57">
        <f>SUM(E26:E29)</f>
        <v>0</v>
      </c>
      <c r="F25" s="57">
        <f>SUM(F26:F29)</f>
        <v>0</v>
      </c>
      <c r="G25" s="57">
        <f>SUM(G26:G29)</f>
        <v>0</v>
      </c>
      <c r="H25" s="44">
        <f t="shared" ref="H25:H59" si="14">SUM(I25:L25)</f>
        <v>0</v>
      </c>
      <c r="I25" s="57">
        <f>SUM(I26:I29)</f>
        <v>0</v>
      </c>
      <c r="J25" s="57">
        <f>SUM(J26:J29)</f>
        <v>0</v>
      </c>
      <c r="K25" s="57">
        <f>SUM(K26:K29)</f>
        <v>0</v>
      </c>
      <c r="L25" s="57">
        <f>SUM(L26:L29)</f>
        <v>0</v>
      </c>
      <c r="M25" s="46">
        <f t="shared" si="2"/>
        <v>0</v>
      </c>
      <c r="N25" s="46">
        <f t="shared" si="2"/>
        <v>0</v>
      </c>
      <c r="O25" s="46">
        <f t="shared" si="2"/>
        <v>0</v>
      </c>
      <c r="P25" s="46">
        <f t="shared" si="2"/>
        <v>0</v>
      </c>
      <c r="Q25" s="46">
        <f t="shared" si="2"/>
        <v>0</v>
      </c>
      <c r="R25" s="44">
        <f t="shared" si="9"/>
        <v>0</v>
      </c>
      <c r="S25" s="57">
        <f>SUM(S26:S29)</f>
        <v>0</v>
      </c>
      <c r="T25" s="57">
        <f>SUM(T26:T29)</f>
        <v>0</v>
      </c>
      <c r="U25" s="57">
        <f>SUM(U26:U29)</f>
        <v>0</v>
      </c>
      <c r="V25" s="57">
        <f>SUM(V26:V29)</f>
        <v>0</v>
      </c>
      <c r="W25" s="44">
        <f t="shared" si="10"/>
        <v>0</v>
      </c>
      <c r="X25" s="57">
        <f>SUM(X26:X29)</f>
        <v>0</v>
      </c>
      <c r="Y25" s="57">
        <f>SUM(Y26:Y29)</f>
        <v>0</v>
      </c>
      <c r="Z25" s="57">
        <f>SUM(Z26:Z29)</f>
        <v>0</v>
      </c>
      <c r="AA25" s="57">
        <f>SUM(AA26:AA29)</f>
        <v>0</v>
      </c>
      <c r="AB25" s="46">
        <f t="shared" si="4"/>
        <v>0</v>
      </c>
      <c r="AC25" s="46">
        <f t="shared" si="4"/>
        <v>0</v>
      </c>
      <c r="AD25" s="46">
        <f t="shared" si="4"/>
        <v>0</v>
      </c>
      <c r="AE25" s="46">
        <f t="shared" si="4"/>
        <v>0</v>
      </c>
      <c r="AF25" s="46">
        <f t="shared" si="4"/>
        <v>0</v>
      </c>
      <c r="AG25" s="44">
        <f t="shared" si="11"/>
        <v>0</v>
      </c>
      <c r="AH25" s="57">
        <f>SUM(AH26:AH29)</f>
        <v>0</v>
      </c>
      <c r="AI25" s="57">
        <f>SUM(AI26:AI29)</f>
        <v>0</v>
      </c>
      <c r="AJ25" s="57">
        <f>SUM(AJ26:AJ29)</f>
        <v>0</v>
      </c>
      <c r="AK25" s="57">
        <f>SUM(AK26:AK29)</f>
        <v>0</v>
      </c>
      <c r="AL25" s="44">
        <f t="shared" si="12"/>
        <v>0</v>
      </c>
      <c r="AM25" s="57">
        <f>SUM(AM26:AM29)</f>
        <v>0</v>
      </c>
      <c r="AN25" s="57">
        <f>SUM(AN26:AN29)</f>
        <v>0</v>
      </c>
      <c r="AO25" s="57">
        <f>SUM(AO26:AO29)</f>
        <v>0</v>
      </c>
      <c r="AP25" s="57">
        <f>SUM(AP26:AP29)</f>
        <v>0</v>
      </c>
      <c r="AQ25" s="46">
        <f t="shared" si="6"/>
        <v>0</v>
      </c>
      <c r="AR25" s="46">
        <f t="shared" si="6"/>
        <v>0</v>
      </c>
      <c r="AS25" s="46">
        <f t="shared" si="6"/>
        <v>0</v>
      </c>
      <c r="AT25" s="46">
        <f t="shared" si="6"/>
        <v>0</v>
      </c>
      <c r="AU25" s="46">
        <f t="shared" si="6"/>
        <v>0</v>
      </c>
    </row>
    <row r="26" spans="1:47" hidden="1" x14ac:dyDescent="0.25">
      <c r="A26" s="42"/>
      <c r="B26" s="58" t="s">
        <v>12</v>
      </c>
      <c r="C26" s="44">
        <f t="shared" si="13"/>
        <v>0</v>
      </c>
      <c r="D26" s="51"/>
      <c r="E26" s="51"/>
      <c r="F26" s="51"/>
      <c r="G26" s="51"/>
      <c r="H26" s="44">
        <f t="shared" si="14"/>
        <v>0</v>
      </c>
      <c r="I26" s="51"/>
      <c r="J26" s="51"/>
      <c r="K26" s="51"/>
      <c r="L26" s="51"/>
      <c r="M26" s="46">
        <f t="shared" si="2"/>
        <v>0</v>
      </c>
      <c r="N26" s="46">
        <f t="shared" si="2"/>
        <v>0</v>
      </c>
      <c r="O26" s="46">
        <f t="shared" si="2"/>
        <v>0</v>
      </c>
      <c r="P26" s="46">
        <f t="shared" si="2"/>
        <v>0</v>
      </c>
      <c r="Q26" s="46">
        <f t="shared" si="2"/>
        <v>0</v>
      </c>
      <c r="R26" s="44">
        <f t="shared" si="9"/>
        <v>0</v>
      </c>
      <c r="S26" s="51"/>
      <c r="T26" s="51"/>
      <c r="U26" s="51"/>
      <c r="V26" s="51"/>
      <c r="W26" s="44">
        <f t="shared" si="10"/>
        <v>0</v>
      </c>
      <c r="X26" s="51"/>
      <c r="Y26" s="51"/>
      <c r="Z26" s="51"/>
      <c r="AA26" s="51"/>
      <c r="AB26" s="46">
        <f t="shared" si="4"/>
        <v>0</v>
      </c>
      <c r="AC26" s="46">
        <f t="shared" si="4"/>
        <v>0</v>
      </c>
      <c r="AD26" s="46">
        <f t="shared" si="4"/>
        <v>0</v>
      </c>
      <c r="AE26" s="46">
        <f t="shared" si="4"/>
        <v>0</v>
      </c>
      <c r="AF26" s="46">
        <f t="shared" si="4"/>
        <v>0</v>
      </c>
      <c r="AG26" s="44">
        <f t="shared" si="11"/>
        <v>0</v>
      </c>
      <c r="AH26" s="51"/>
      <c r="AI26" s="51"/>
      <c r="AJ26" s="51"/>
      <c r="AK26" s="51"/>
      <c r="AL26" s="44">
        <f t="shared" si="12"/>
        <v>0</v>
      </c>
      <c r="AM26" s="51"/>
      <c r="AN26" s="51"/>
      <c r="AO26" s="51"/>
      <c r="AP26" s="51"/>
      <c r="AQ26" s="46">
        <f t="shared" si="6"/>
        <v>0</v>
      </c>
      <c r="AR26" s="46">
        <f t="shared" si="6"/>
        <v>0</v>
      </c>
      <c r="AS26" s="46">
        <f t="shared" si="6"/>
        <v>0</v>
      </c>
      <c r="AT26" s="46">
        <f t="shared" si="6"/>
        <v>0</v>
      </c>
      <c r="AU26" s="46">
        <f t="shared" si="6"/>
        <v>0</v>
      </c>
    </row>
    <row r="27" spans="1:47" hidden="1" x14ac:dyDescent="0.25">
      <c r="A27" s="42"/>
      <c r="B27" s="58" t="s">
        <v>13</v>
      </c>
      <c r="C27" s="44">
        <f t="shared" si="13"/>
        <v>0</v>
      </c>
      <c r="D27" s="51"/>
      <c r="E27" s="51"/>
      <c r="F27" s="51"/>
      <c r="G27" s="51"/>
      <c r="H27" s="44">
        <f t="shared" si="14"/>
        <v>0</v>
      </c>
      <c r="I27" s="51"/>
      <c r="J27" s="51"/>
      <c r="K27" s="51"/>
      <c r="L27" s="51"/>
      <c r="M27" s="46">
        <f t="shared" si="2"/>
        <v>0</v>
      </c>
      <c r="N27" s="46">
        <f t="shared" si="2"/>
        <v>0</v>
      </c>
      <c r="O27" s="46">
        <f t="shared" si="2"/>
        <v>0</v>
      </c>
      <c r="P27" s="46">
        <f t="shared" si="2"/>
        <v>0</v>
      </c>
      <c r="Q27" s="46">
        <f t="shared" si="2"/>
        <v>0</v>
      </c>
      <c r="R27" s="44">
        <f t="shared" si="9"/>
        <v>0</v>
      </c>
      <c r="S27" s="51"/>
      <c r="T27" s="51"/>
      <c r="U27" s="51"/>
      <c r="V27" s="51"/>
      <c r="W27" s="44">
        <f t="shared" si="10"/>
        <v>0</v>
      </c>
      <c r="X27" s="51"/>
      <c r="Y27" s="51"/>
      <c r="Z27" s="51"/>
      <c r="AA27" s="51"/>
      <c r="AB27" s="46">
        <f t="shared" si="4"/>
        <v>0</v>
      </c>
      <c r="AC27" s="46">
        <f t="shared" si="4"/>
        <v>0</v>
      </c>
      <c r="AD27" s="46">
        <f t="shared" si="4"/>
        <v>0</v>
      </c>
      <c r="AE27" s="46">
        <f t="shared" si="4"/>
        <v>0</v>
      </c>
      <c r="AF27" s="46">
        <f t="shared" si="4"/>
        <v>0</v>
      </c>
      <c r="AG27" s="44">
        <f t="shared" si="11"/>
        <v>0</v>
      </c>
      <c r="AH27" s="51"/>
      <c r="AI27" s="51"/>
      <c r="AJ27" s="51"/>
      <c r="AK27" s="51"/>
      <c r="AL27" s="44">
        <f t="shared" si="12"/>
        <v>0</v>
      </c>
      <c r="AM27" s="51"/>
      <c r="AN27" s="51"/>
      <c r="AO27" s="51"/>
      <c r="AP27" s="51"/>
      <c r="AQ27" s="46">
        <f t="shared" si="6"/>
        <v>0</v>
      </c>
      <c r="AR27" s="46">
        <f t="shared" si="6"/>
        <v>0</v>
      </c>
      <c r="AS27" s="46">
        <f t="shared" si="6"/>
        <v>0</v>
      </c>
      <c r="AT27" s="46">
        <f t="shared" si="6"/>
        <v>0</v>
      </c>
      <c r="AU27" s="46">
        <f t="shared" si="6"/>
        <v>0</v>
      </c>
    </row>
    <row r="28" spans="1:47" hidden="1" x14ac:dyDescent="0.25">
      <c r="A28" s="42"/>
      <c r="B28" s="58" t="s">
        <v>14</v>
      </c>
      <c r="C28" s="44">
        <f t="shared" si="13"/>
        <v>0</v>
      </c>
      <c r="D28" s="51"/>
      <c r="E28" s="51"/>
      <c r="F28" s="51"/>
      <c r="G28" s="51"/>
      <c r="H28" s="44">
        <f t="shared" si="14"/>
        <v>0</v>
      </c>
      <c r="I28" s="51"/>
      <c r="J28" s="51"/>
      <c r="K28" s="51"/>
      <c r="L28" s="51"/>
      <c r="M28" s="46">
        <f t="shared" si="2"/>
        <v>0</v>
      </c>
      <c r="N28" s="46">
        <f t="shared" si="2"/>
        <v>0</v>
      </c>
      <c r="O28" s="46">
        <f t="shared" si="2"/>
        <v>0</v>
      </c>
      <c r="P28" s="46">
        <f t="shared" si="2"/>
        <v>0</v>
      </c>
      <c r="Q28" s="46">
        <f t="shared" si="2"/>
        <v>0</v>
      </c>
      <c r="R28" s="44">
        <f t="shared" si="9"/>
        <v>0</v>
      </c>
      <c r="S28" s="51"/>
      <c r="T28" s="51"/>
      <c r="U28" s="51"/>
      <c r="V28" s="51"/>
      <c r="W28" s="44">
        <f t="shared" si="10"/>
        <v>0</v>
      </c>
      <c r="X28" s="51"/>
      <c r="Y28" s="51"/>
      <c r="Z28" s="51"/>
      <c r="AA28" s="51"/>
      <c r="AB28" s="46">
        <f t="shared" si="4"/>
        <v>0</v>
      </c>
      <c r="AC28" s="46">
        <f t="shared" si="4"/>
        <v>0</v>
      </c>
      <c r="AD28" s="46">
        <f t="shared" si="4"/>
        <v>0</v>
      </c>
      <c r="AE28" s="46">
        <f t="shared" si="4"/>
        <v>0</v>
      </c>
      <c r="AF28" s="46">
        <f t="shared" si="4"/>
        <v>0</v>
      </c>
      <c r="AG28" s="44">
        <f t="shared" si="11"/>
        <v>0</v>
      </c>
      <c r="AH28" s="51"/>
      <c r="AI28" s="51"/>
      <c r="AJ28" s="51"/>
      <c r="AK28" s="51"/>
      <c r="AL28" s="44">
        <f t="shared" si="12"/>
        <v>0</v>
      </c>
      <c r="AM28" s="51"/>
      <c r="AN28" s="51"/>
      <c r="AO28" s="51"/>
      <c r="AP28" s="51"/>
      <c r="AQ28" s="46">
        <f t="shared" si="6"/>
        <v>0</v>
      </c>
      <c r="AR28" s="46">
        <f t="shared" si="6"/>
        <v>0</v>
      </c>
      <c r="AS28" s="46">
        <f t="shared" si="6"/>
        <v>0</v>
      </c>
      <c r="AT28" s="46">
        <f t="shared" si="6"/>
        <v>0</v>
      </c>
      <c r="AU28" s="46">
        <f t="shared" si="6"/>
        <v>0</v>
      </c>
    </row>
    <row r="29" spans="1:47" hidden="1" x14ac:dyDescent="0.25">
      <c r="A29" s="42"/>
      <c r="B29" s="58" t="s">
        <v>15</v>
      </c>
      <c r="C29" s="44">
        <f t="shared" si="13"/>
        <v>0</v>
      </c>
      <c r="D29" s="51"/>
      <c r="E29" s="51"/>
      <c r="F29" s="51"/>
      <c r="G29" s="51"/>
      <c r="H29" s="44">
        <f t="shared" si="14"/>
        <v>0</v>
      </c>
      <c r="I29" s="51"/>
      <c r="J29" s="51"/>
      <c r="K29" s="51"/>
      <c r="L29" s="51"/>
      <c r="M29" s="46">
        <f t="shared" si="2"/>
        <v>0</v>
      </c>
      <c r="N29" s="46">
        <f t="shared" si="2"/>
        <v>0</v>
      </c>
      <c r="O29" s="46">
        <f t="shared" si="2"/>
        <v>0</v>
      </c>
      <c r="P29" s="46">
        <f t="shared" si="2"/>
        <v>0</v>
      </c>
      <c r="Q29" s="46">
        <f t="shared" si="2"/>
        <v>0</v>
      </c>
      <c r="R29" s="44">
        <f t="shared" si="9"/>
        <v>0</v>
      </c>
      <c r="S29" s="51"/>
      <c r="T29" s="51"/>
      <c r="U29" s="51"/>
      <c r="V29" s="51"/>
      <c r="W29" s="44">
        <f t="shared" si="10"/>
        <v>0</v>
      </c>
      <c r="X29" s="51"/>
      <c r="Y29" s="51"/>
      <c r="Z29" s="51"/>
      <c r="AA29" s="51"/>
      <c r="AB29" s="46">
        <f t="shared" si="4"/>
        <v>0</v>
      </c>
      <c r="AC29" s="46">
        <f t="shared" si="4"/>
        <v>0</v>
      </c>
      <c r="AD29" s="46">
        <f t="shared" si="4"/>
        <v>0</v>
      </c>
      <c r="AE29" s="46">
        <f t="shared" si="4"/>
        <v>0</v>
      </c>
      <c r="AF29" s="46">
        <f t="shared" si="4"/>
        <v>0</v>
      </c>
      <c r="AG29" s="44">
        <f t="shared" si="11"/>
        <v>0</v>
      </c>
      <c r="AH29" s="51"/>
      <c r="AI29" s="51"/>
      <c r="AJ29" s="51"/>
      <c r="AK29" s="51"/>
      <c r="AL29" s="44">
        <f t="shared" si="12"/>
        <v>0</v>
      </c>
      <c r="AM29" s="51"/>
      <c r="AN29" s="51"/>
      <c r="AO29" s="51"/>
      <c r="AP29" s="51"/>
      <c r="AQ29" s="46">
        <f t="shared" si="6"/>
        <v>0</v>
      </c>
      <c r="AR29" s="46">
        <f t="shared" si="6"/>
        <v>0</v>
      </c>
      <c r="AS29" s="46">
        <f t="shared" si="6"/>
        <v>0</v>
      </c>
      <c r="AT29" s="46">
        <f t="shared" si="6"/>
        <v>0</v>
      </c>
      <c r="AU29" s="46">
        <f t="shared" si="6"/>
        <v>0</v>
      </c>
    </row>
    <row r="30" spans="1:47" hidden="1" x14ac:dyDescent="0.25">
      <c r="A30" s="42" t="s">
        <v>34</v>
      </c>
      <c r="B30" s="50" t="s">
        <v>35</v>
      </c>
      <c r="C30" s="44">
        <f t="shared" si="13"/>
        <v>0</v>
      </c>
      <c r="D30" s="57">
        <f>SUM(D31:D34)</f>
        <v>0</v>
      </c>
      <c r="E30" s="57">
        <f>SUM(E31:E34)</f>
        <v>0</v>
      </c>
      <c r="F30" s="57">
        <f>SUM(F31:F34)</f>
        <v>0</v>
      </c>
      <c r="G30" s="57">
        <f>SUM(G31:G34)</f>
        <v>0</v>
      </c>
      <c r="H30" s="44">
        <f t="shared" si="14"/>
        <v>0</v>
      </c>
      <c r="I30" s="57">
        <f>SUM(I31:I34)</f>
        <v>0</v>
      </c>
      <c r="J30" s="57">
        <f>SUM(J31:J34)</f>
        <v>0</v>
      </c>
      <c r="K30" s="57">
        <f>SUM(K31:K34)</f>
        <v>0</v>
      </c>
      <c r="L30" s="57">
        <f>SUM(L31:L34)</f>
        <v>0</v>
      </c>
      <c r="M30" s="46">
        <f t="shared" si="2"/>
        <v>0</v>
      </c>
      <c r="N30" s="46">
        <f t="shared" si="2"/>
        <v>0</v>
      </c>
      <c r="O30" s="46">
        <f t="shared" si="2"/>
        <v>0</v>
      </c>
      <c r="P30" s="46">
        <f t="shared" si="2"/>
        <v>0</v>
      </c>
      <c r="Q30" s="46">
        <f t="shared" si="2"/>
        <v>0</v>
      </c>
      <c r="R30" s="44">
        <f t="shared" si="9"/>
        <v>0</v>
      </c>
      <c r="S30" s="57">
        <f>SUM(S31:S34)</f>
        <v>0</v>
      </c>
      <c r="T30" s="57">
        <f>SUM(T31:T34)</f>
        <v>0</v>
      </c>
      <c r="U30" s="57">
        <f>SUM(U31:U34)</f>
        <v>0</v>
      </c>
      <c r="V30" s="57">
        <f>SUM(V31:V34)</f>
        <v>0</v>
      </c>
      <c r="W30" s="44">
        <f t="shared" si="10"/>
        <v>0</v>
      </c>
      <c r="X30" s="57">
        <f>SUM(X31:X34)</f>
        <v>0</v>
      </c>
      <c r="Y30" s="57">
        <f>SUM(Y31:Y34)</f>
        <v>0</v>
      </c>
      <c r="Z30" s="57">
        <f>SUM(Z31:Z34)</f>
        <v>0</v>
      </c>
      <c r="AA30" s="57">
        <f>SUM(AA31:AA34)</f>
        <v>0</v>
      </c>
      <c r="AB30" s="46">
        <f t="shared" si="4"/>
        <v>0</v>
      </c>
      <c r="AC30" s="46">
        <f t="shared" si="4"/>
        <v>0</v>
      </c>
      <c r="AD30" s="46">
        <f t="shared" si="4"/>
        <v>0</v>
      </c>
      <c r="AE30" s="46">
        <f t="shared" si="4"/>
        <v>0</v>
      </c>
      <c r="AF30" s="46">
        <f t="shared" si="4"/>
        <v>0</v>
      </c>
      <c r="AG30" s="44">
        <f t="shared" si="11"/>
        <v>0</v>
      </c>
      <c r="AH30" s="57">
        <f>SUM(AH31:AH34)</f>
        <v>0</v>
      </c>
      <c r="AI30" s="57">
        <f>SUM(AI31:AI34)</f>
        <v>0</v>
      </c>
      <c r="AJ30" s="57">
        <f>SUM(AJ31:AJ34)</f>
        <v>0</v>
      </c>
      <c r="AK30" s="57">
        <f>SUM(AK31:AK34)</f>
        <v>0</v>
      </c>
      <c r="AL30" s="44">
        <f t="shared" si="12"/>
        <v>0</v>
      </c>
      <c r="AM30" s="57">
        <f>SUM(AM31:AM34)</f>
        <v>0</v>
      </c>
      <c r="AN30" s="57">
        <f>SUM(AN31:AN34)</f>
        <v>0</v>
      </c>
      <c r="AO30" s="57">
        <f>SUM(AO31:AO34)</f>
        <v>0</v>
      </c>
      <c r="AP30" s="57">
        <f>SUM(AP31:AP34)</f>
        <v>0</v>
      </c>
      <c r="AQ30" s="46">
        <f t="shared" si="6"/>
        <v>0</v>
      </c>
      <c r="AR30" s="46">
        <f t="shared" si="6"/>
        <v>0</v>
      </c>
      <c r="AS30" s="46">
        <f t="shared" si="6"/>
        <v>0</v>
      </c>
      <c r="AT30" s="46">
        <f t="shared" si="6"/>
        <v>0</v>
      </c>
      <c r="AU30" s="46">
        <f t="shared" si="6"/>
        <v>0</v>
      </c>
    </row>
    <row r="31" spans="1:47" hidden="1" x14ac:dyDescent="0.25">
      <c r="A31" s="42"/>
      <c r="B31" s="58" t="s">
        <v>12</v>
      </c>
      <c r="C31" s="44">
        <f t="shared" si="13"/>
        <v>0</v>
      </c>
      <c r="D31" s="51"/>
      <c r="E31" s="51"/>
      <c r="F31" s="51"/>
      <c r="G31" s="51"/>
      <c r="H31" s="44">
        <f t="shared" si="14"/>
        <v>0</v>
      </c>
      <c r="I31" s="51"/>
      <c r="J31" s="51"/>
      <c r="K31" s="51"/>
      <c r="L31" s="51"/>
      <c r="M31" s="46">
        <f t="shared" si="2"/>
        <v>0</v>
      </c>
      <c r="N31" s="46">
        <f t="shared" si="2"/>
        <v>0</v>
      </c>
      <c r="O31" s="46">
        <f t="shared" si="2"/>
        <v>0</v>
      </c>
      <c r="P31" s="46">
        <f t="shared" si="2"/>
        <v>0</v>
      </c>
      <c r="Q31" s="46">
        <f t="shared" si="2"/>
        <v>0</v>
      </c>
      <c r="R31" s="44">
        <f t="shared" si="9"/>
        <v>0</v>
      </c>
      <c r="S31" s="51"/>
      <c r="T31" s="51"/>
      <c r="U31" s="51"/>
      <c r="V31" s="51"/>
      <c r="W31" s="44">
        <f t="shared" si="10"/>
        <v>0</v>
      </c>
      <c r="X31" s="51"/>
      <c r="Y31" s="51"/>
      <c r="Z31" s="51"/>
      <c r="AA31" s="51"/>
      <c r="AB31" s="46">
        <f t="shared" si="4"/>
        <v>0</v>
      </c>
      <c r="AC31" s="46">
        <f t="shared" si="4"/>
        <v>0</v>
      </c>
      <c r="AD31" s="46">
        <f t="shared" si="4"/>
        <v>0</v>
      </c>
      <c r="AE31" s="46">
        <f t="shared" si="4"/>
        <v>0</v>
      </c>
      <c r="AF31" s="46">
        <f t="shared" si="4"/>
        <v>0</v>
      </c>
      <c r="AG31" s="44">
        <f t="shared" si="11"/>
        <v>0</v>
      </c>
      <c r="AH31" s="51"/>
      <c r="AI31" s="51"/>
      <c r="AJ31" s="51"/>
      <c r="AK31" s="51"/>
      <c r="AL31" s="44">
        <f t="shared" si="12"/>
        <v>0</v>
      </c>
      <c r="AM31" s="51"/>
      <c r="AN31" s="51"/>
      <c r="AO31" s="51"/>
      <c r="AP31" s="51"/>
      <c r="AQ31" s="46">
        <f t="shared" si="6"/>
        <v>0</v>
      </c>
      <c r="AR31" s="46">
        <f t="shared" si="6"/>
        <v>0</v>
      </c>
      <c r="AS31" s="46">
        <f t="shared" si="6"/>
        <v>0</v>
      </c>
      <c r="AT31" s="46">
        <f t="shared" si="6"/>
        <v>0</v>
      </c>
      <c r="AU31" s="46">
        <f t="shared" si="6"/>
        <v>0</v>
      </c>
    </row>
    <row r="32" spans="1:47" hidden="1" x14ac:dyDescent="0.25">
      <c r="A32" s="42"/>
      <c r="B32" s="58" t="s">
        <v>13</v>
      </c>
      <c r="C32" s="44">
        <f t="shared" si="13"/>
        <v>0</v>
      </c>
      <c r="D32" s="51"/>
      <c r="E32" s="51"/>
      <c r="F32" s="51"/>
      <c r="G32" s="51"/>
      <c r="H32" s="44">
        <f t="shared" si="14"/>
        <v>0</v>
      </c>
      <c r="I32" s="51"/>
      <c r="J32" s="51"/>
      <c r="K32" s="51"/>
      <c r="L32" s="51"/>
      <c r="M32" s="46">
        <f t="shared" si="2"/>
        <v>0</v>
      </c>
      <c r="N32" s="46">
        <f t="shared" si="2"/>
        <v>0</v>
      </c>
      <c r="O32" s="46">
        <f t="shared" si="2"/>
        <v>0</v>
      </c>
      <c r="P32" s="46">
        <f t="shared" si="2"/>
        <v>0</v>
      </c>
      <c r="Q32" s="46">
        <f t="shared" si="2"/>
        <v>0</v>
      </c>
      <c r="R32" s="44">
        <f t="shared" si="9"/>
        <v>0</v>
      </c>
      <c r="S32" s="51"/>
      <c r="T32" s="51"/>
      <c r="U32" s="51"/>
      <c r="V32" s="51"/>
      <c r="W32" s="44">
        <f t="shared" si="10"/>
        <v>0</v>
      </c>
      <c r="X32" s="51"/>
      <c r="Y32" s="51"/>
      <c r="Z32" s="51"/>
      <c r="AA32" s="51"/>
      <c r="AB32" s="46">
        <f t="shared" si="4"/>
        <v>0</v>
      </c>
      <c r="AC32" s="46">
        <f t="shared" si="4"/>
        <v>0</v>
      </c>
      <c r="AD32" s="46">
        <f t="shared" si="4"/>
        <v>0</v>
      </c>
      <c r="AE32" s="46">
        <f t="shared" si="4"/>
        <v>0</v>
      </c>
      <c r="AF32" s="46">
        <f t="shared" si="4"/>
        <v>0</v>
      </c>
      <c r="AG32" s="44">
        <f t="shared" si="11"/>
        <v>0</v>
      </c>
      <c r="AH32" s="51"/>
      <c r="AI32" s="51"/>
      <c r="AJ32" s="51"/>
      <c r="AK32" s="51"/>
      <c r="AL32" s="44">
        <f t="shared" si="12"/>
        <v>0</v>
      </c>
      <c r="AM32" s="51"/>
      <c r="AN32" s="51"/>
      <c r="AO32" s="51"/>
      <c r="AP32" s="51"/>
      <c r="AQ32" s="46">
        <f t="shared" si="6"/>
        <v>0</v>
      </c>
      <c r="AR32" s="46">
        <f t="shared" si="6"/>
        <v>0</v>
      </c>
      <c r="AS32" s="46">
        <f t="shared" si="6"/>
        <v>0</v>
      </c>
      <c r="AT32" s="46">
        <f t="shared" si="6"/>
        <v>0</v>
      </c>
      <c r="AU32" s="46">
        <f t="shared" si="6"/>
        <v>0</v>
      </c>
    </row>
    <row r="33" spans="1:47" hidden="1" x14ac:dyDescent="0.25">
      <c r="A33" s="42"/>
      <c r="B33" s="58" t="s">
        <v>14</v>
      </c>
      <c r="C33" s="44">
        <f t="shared" si="13"/>
        <v>0</v>
      </c>
      <c r="D33" s="51"/>
      <c r="E33" s="51"/>
      <c r="F33" s="51"/>
      <c r="G33" s="51"/>
      <c r="H33" s="44">
        <f t="shared" si="14"/>
        <v>0</v>
      </c>
      <c r="I33" s="51"/>
      <c r="J33" s="51"/>
      <c r="K33" s="51"/>
      <c r="L33" s="51"/>
      <c r="M33" s="46">
        <f t="shared" si="2"/>
        <v>0</v>
      </c>
      <c r="N33" s="46">
        <f t="shared" si="2"/>
        <v>0</v>
      </c>
      <c r="O33" s="46">
        <f t="shared" si="2"/>
        <v>0</v>
      </c>
      <c r="P33" s="46">
        <f t="shared" si="2"/>
        <v>0</v>
      </c>
      <c r="Q33" s="46">
        <f t="shared" si="2"/>
        <v>0</v>
      </c>
      <c r="R33" s="44">
        <f t="shared" si="9"/>
        <v>0</v>
      </c>
      <c r="S33" s="51"/>
      <c r="T33" s="51"/>
      <c r="U33" s="51"/>
      <c r="V33" s="51"/>
      <c r="W33" s="44">
        <f t="shared" si="10"/>
        <v>0</v>
      </c>
      <c r="X33" s="51"/>
      <c r="Y33" s="51"/>
      <c r="Z33" s="51"/>
      <c r="AA33" s="51"/>
      <c r="AB33" s="46">
        <f t="shared" si="4"/>
        <v>0</v>
      </c>
      <c r="AC33" s="46">
        <f t="shared" si="4"/>
        <v>0</v>
      </c>
      <c r="AD33" s="46">
        <f t="shared" si="4"/>
        <v>0</v>
      </c>
      <c r="AE33" s="46">
        <f t="shared" si="4"/>
        <v>0</v>
      </c>
      <c r="AF33" s="46">
        <f t="shared" si="4"/>
        <v>0</v>
      </c>
      <c r="AG33" s="44">
        <f t="shared" si="11"/>
        <v>0</v>
      </c>
      <c r="AH33" s="51"/>
      <c r="AI33" s="51"/>
      <c r="AJ33" s="51"/>
      <c r="AK33" s="51"/>
      <c r="AL33" s="44">
        <f t="shared" si="12"/>
        <v>0</v>
      </c>
      <c r="AM33" s="51"/>
      <c r="AN33" s="51"/>
      <c r="AO33" s="51"/>
      <c r="AP33" s="51"/>
      <c r="AQ33" s="46">
        <f t="shared" si="6"/>
        <v>0</v>
      </c>
      <c r="AR33" s="46">
        <f t="shared" si="6"/>
        <v>0</v>
      </c>
      <c r="AS33" s="46">
        <f t="shared" si="6"/>
        <v>0</v>
      </c>
      <c r="AT33" s="46">
        <f t="shared" si="6"/>
        <v>0</v>
      </c>
      <c r="AU33" s="46">
        <f t="shared" si="6"/>
        <v>0</v>
      </c>
    </row>
    <row r="34" spans="1:47" hidden="1" x14ac:dyDescent="0.25">
      <c r="A34" s="42"/>
      <c r="B34" s="58" t="s">
        <v>15</v>
      </c>
      <c r="C34" s="44">
        <f t="shared" si="13"/>
        <v>0</v>
      </c>
      <c r="D34" s="51"/>
      <c r="E34" s="51"/>
      <c r="F34" s="51"/>
      <c r="G34" s="51"/>
      <c r="H34" s="44">
        <f t="shared" si="14"/>
        <v>0</v>
      </c>
      <c r="I34" s="51"/>
      <c r="J34" s="51"/>
      <c r="K34" s="51"/>
      <c r="L34" s="51"/>
      <c r="M34" s="46">
        <f t="shared" si="2"/>
        <v>0</v>
      </c>
      <c r="N34" s="46">
        <f t="shared" si="2"/>
        <v>0</v>
      </c>
      <c r="O34" s="46">
        <f t="shared" si="2"/>
        <v>0</v>
      </c>
      <c r="P34" s="46">
        <f t="shared" si="2"/>
        <v>0</v>
      </c>
      <c r="Q34" s="46">
        <f t="shared" si="2"/>
        <v>0</v>
      </c>
      <c r="R34" s="44">
        <f t="shared" si="9"/>
        <v>0</v>
      </c>
      <c r="S34" s="51"/>
      <c r="T34" s="51"/>
      <c r="U34" s="51"/>
      <c r="V34" s="51"/>
      <c r="W34" s="44">
        <f t="shared" si="10"/>
        <v>0</v>
      </c>
      <c r="X34" s="51"/>
      <c r="Y34" s="51"/>
      <c r="Z34" s="51"/>
      <c r="AA34" s="51"/>
      <c r="AB34" s="46">
        <f t="shared" si="4"/>
        <v>0</v>
      </c>
      <c r="AC34" s="46">
        <f t="shared" si="4"/>
        <v>0</v>
      </c>
      <c r="AD34" s="46">
        <f t="shared" si="4"/>
        <v>0</v>
      </c>
      <c r="AE34" s="46">
        <f t="shared" si="4"/>
        <v>0</v>
      </c>
      <c r="AF34" s="46">
        <f t="shared" si="4"/>
        <v>0</v>
      </c>
      <c r="AG34" s="44">
        <f t="shared" si="11"/>
        <v>0</v>
      </c>
      <c r="AH34" s="51"/>
      <c r="AI34" s="51"/>
      <c r="AJ34" s="51"/>
      <c r="AK34" s="51"/>
      <c r="AL34" s="44">
        <f t="shared" si="12"/>
        <v>0</v>
      </c>
      <c r="AM34" s="51"/>
      <c r="AN34" s="51"/>
      <c r="AO34" s="51"/>
      <c r="AP34" s="51"/>
      <c r="AQ34" s="46">
        <f t="shared" si="6"/>
        <v>0</v>
      </c>
      <c r="AR34" s="46">
        <f t="shared" si="6"/>
        <v>0</v>
      </c>
      <c r="AS34" s="46">
        <f t="shared" si="6"/>
        <v>0</v>
      </c>
      <c r="AT34" s="46">
        <f t="shared" si="6"/>
        <v>0</v>
      </c>
      <c r="AU34" s="46">
        <f t="shared" si="6"/>
        <v>0</v>
      </c>
    </row>
    <row r="35" spans="1:47" hidden="1" x14ac:dyDescent="0.25">
      <c r="A35" s="42" t="s">
        <v>36</v>
      </c>
      <c r="B35" s="50" t="s">
        <v>0</v>
      </c>
      <c r="C35" s="44">
        <f t="shared" si="13"/>
        <v>0</v>
      </c>
      <c r="D35" s="57">
        <f>SUM(D36:D39)</f>
        <v>0</v>
      </c>
      <c r="E35" s="57">
        <f>SUM(E36:E39)</f>
        <v>0</v>
      </c>
      <c r="F35" s="57">
        <f>SUM(F36:F39)</f>
        <v>0</v>
      </c>
      <c r="G35" s="57">
        <f>SUM(G36:G39)</f>
        <v>0</v>
      </c>
      <c r="H35" s="44">
        <f t="shared" si="14"/>
        <v>0</v>
      </c>
      <c r="I35" s="57">
        <f>SUM(I36:I39)</f>
        <v>0</v>
      </c>
      <c r="J35" s="57">
        <f>SUM(J36:J39)</f>
        <v>0</v>
      </c>
      <c r="K35" s="57">
        <f>SUM(K36:K39)</f>
        <v>0</v>
      </c>
      <c r="L35" s="57">
        <f>SUM(L36:L39)</f>
        <v>0</v>
      </c>
      <c r="M35" s="46">
        <f t="shared" si="2"/>
        <v>0</v>
      </c>
      <c r="N35" s="46">
        <f t="shared" si="2"/>
        <v>0</v>
      </c>
      <c r="O35" s="46">
        <f t="shared" si="2"/>
        <v>0</v>
      </c>
      <c r="P35" s="46">
        <f t="shared" si="2"/>
        <v>0</v>
      </c>
      <c r="Q35" s="46">
        <f t="shared" si="2"/>
        <v>0</v>
      </c>
      <c r="R35" s="44">
        <f t="shared" si="9"/>
        <v>0</v>
      </c>
      <c r="S35" s="57">
        <f>SUM(S36:S39)</f>
        <v>0</v>
      </c>
      <c r="T35" s="57">
        <f>SUM(T36:T39)</f>
        <v>0</v>
      </c>
      <c r="U35" s="57">
        <f>SUM(U36:U39)</f>
        <v>0</v>
      </c>
      <c r="V35" s="57">
        <f>SUM(V36:V39)</f>
        <v>0</v>
      </c>
      <c r="W35" s="44">
        <f t="shared" si="10"/>
        <v>0</v>
      </c>
      <c r="X35" s="57">
        <f>SUM(X36:X39)</f>
        <v>0</v>
      </c>
      <c r="Y35" s="57">
        <f>SUM(Y36:Y39)</f>
        <v>0</v>
      </c>
      <c r="Z35" s="57">
        <f>SUM(Z36:Z39)</f>
        <v>0</v>
      </c>
      <c r="AA35" s="57">
        <f>SUM(AA36:AA39)</f>
        <v>0</v>
      </c>
      <c r="AB35" s="46">
        <f t="shared" si="4"/>
        <v>0</v>
      </c>
      <c r="AC35" s="46">
        <f t="shared" si="4"/>
        <v>0</v>
      </c>
      <c r="AD35" s="46">
        <f t="shared" si="4"/>
        <v>0</v>
      </c>
      <c r="AE35" s="46">
        <f t="shared" si="4"/>
        <v>0</v>
      </c>
      <c r="AF35" s="46">
        <f t="shared" si="4"/>
        <v>0</v>
      </c>
      <c r="AG35" s="44">
        <f t="shared" si="11"/>
        <v>0</v>
      </c>
      <c r="AH35" s="57">
        <f>SUM(AH36:AH39)</f>
        <v>0</v>
      </c>
      <c r="AI35" s="57">
        <f>SUM(AI36:AI39)</f>
        <v>0</v>
      </c>
      <c r="AJ35" s="57">
        <f>SUM(AJ36:AJ39)</f>
        <v>0</v>
      </c>
      <c r="AK35" s="57">
        <f>SUM(AK36:AK39)</f>
        <v>0</v>
      </c>
      <c r="AL35" s="44">
        <f t="shared" si="12"/>
        <v>0</v>
      </c>
      <c r="AM35" s="57">
        <f>SUM(AM36:AM39)</f>
        <v>0</v>
      </c>
      <c r="AN35" s="57">
        <f>SUM(AN36:AN39)</f>
        <v>0</v>
      </c>
      <c r="AO35" s="57">
        <f>SUM(AO36:AO39)</f>
        <v>0</v>
      </c>
      <c r="AP35" s="57">
        <f>SUM(AP36:AP39)</f>
        <v>0</v>
      </c>
      <c r="AQ35" s="46">
        <f t="shared" si="6"/>
        <v>0</v>
      </c>
      <c r="AR35" s="46">
        <f t="shared" si="6"/>
        <v>0</v>
      </c>
      <c r="AS35" s="46">
        <f t="shared" si="6"/>
        <v>0</v>
      </c>
      <c r="AT35" s="46">
        <f t="shared" si="6"/>
        <v>0</v>
      </c>
      <c r="AU35" s="46">
        <f t="shared" si="6"/>
        <v>0</v>
      </c>
    </row>
    <row r="36" spans="1:47" hidden="1" x14ac:dyDescent="0.25">
      <c r="A36" s="42"/>
      <c r="B36" s="58" t="s">
        <v>12</v>
      </c>
      <c r="C36" s="44">
        <f t="shared" si="13"/>
        <v>0</v>
      </c>
      <c r="D36" s="51"/>
      <c r="E36" s="51"/>
      <c r="F36" s="51"/>
      <c r="G36" s="51"/>
      <c r="H36" s="44">
        <f t="shared" si="14"/>
        <v>0</v>
      </c>
      <c r="I36" s="51"/>
      <c r="J36" s="51"/>
      <c r="K36" s="51"/>
      <c r="L36" s="51"/>
      <c r="M36" s="46">
        <f t="shared" si="2"/>
        <v>0</v>
      </c>
      <c r="N36" s="46">
        <f t="shared" si="2"/>
        <v>0</v>
      </c>
      <c r="O36" s="46">
        <f t="shared" si="2"/>
        <v>0</v>
      </c>
      <c r="P36" s="46">
        <f t="shared" si="2"/>
        <v>0</v>
      </c>
      <c r="Q36" s="46">
        <f t="shared" si="2"/>
        <v>0</v>
      </c>
      <c r="R36" s="44">
        <f t="shared" si="9"/>
        <v>0</v>
      </c>
      <c r="S36" s="51"/>
      <c r="T36" s="51"/>
      <c r="U36" s="51"/>
      <c r="V36" s="51"/>
      <c r="W36" s="44">
        <f t="shared" si="10"/>
        <v>0</v>
      </c>
      <c r="X36" s="51"/>
      <c r="Y36" s="51"/>
      <c r="Z36" s="51"/>
      <c r="AA36" s="51"/>
      <c r="AB36" s="46">
        <f t="shared" si="4"/>
        <v>0</v>
      </c>
      <c r="AC36" s="46">
        <f t="shared" si="4"/>
        <v>0</v>
      </c>
      <c r="AD36" s="46">
        <f t="shared" si="4"/>
        <v>0</v>
      </c>
      <c r="AE36" s="46">
        <f t="shared" si="4"/>
        <v>0</v>
      </c>
      <c r="AF36" s="46">
        <f t="shared" si="4"/>
        <v>0</v>
      </c>
      <c r="AG36" s="44">
        <f t="shared" si="11"/>
        <v>0</v>
      </c>
      <c r="AH36" s="51"/>
      <c r="AI36" s="51"/>
      <c r="AJ36" s="51"/>
      <c r="AK36" s="51"/>
      <c r="AL36" s="44">
        <f t="shared" si="12"/>
        <v>0</v>
      </c>
      <c r="AM36" s="51"/>
      <c r="AN36" s="51"/>
      <c r="AO36" s="51"/>
      <c r="AP36" s="51"/>
      <c r="AQ36" s="46">
        <f t="shared" si="6"/>
        <v>0</v>
      </c>
      <c r="AR36" s="46">
        <f t="shared" si="6"/>
        <v>0</v>
      </c>
      <c r="AS36" s="46">
        <f t="shared" si="6"/>
        <v>0</v>
      </c>
      <c r="AT36" s="46">
        <f t="shared" si="6"/>
        <v>0</v>
      </c>
      <c r="AU36" s="46">
        <f t="shared" si="6"/>
        <v>0</v>
      </c>
    </row>
    <row r="37" spans="1:47" hidden="1" x14ac:dyDescent="0.25">
      <c r="A37" s="42"/>
      <c r="B37" s="58" t="s">
        <v>13</v>
      </c>
      <c r="C37" s="44">
        <f t="shared" si="13"/>
        <v>0</v>
      </c>
      <c r="D37" s="51"/>
      <c r="E37" s="51"/>
      <c r="F37" s="51"/>
      <c r="G37" s="51"/>
      <c r="H37" s="44">
        <f t="shared" si="14"/>
        <v>0</v>
      </c>
      <c r="I37" s="51"/>
      <c r="J37" s="51"/>
      <c r="K37" s="51"/>
      <c r="L37" s="51"/>
      <c r="M37" s="46">
        <f t="shared" si="2"/>
        <v>0</v>
      </c>
      <c r="N37" s="46">
        <f t="shared" si="2"/>
        <v>0</v>
      </c>
      <c r="O37" s="46">
        <f t="shared" si="2"/>
        <v>0</v>
      </c>
      <c r="P37" s="46">
        <f t="shared" si="2"/>
        <v>0</v>
      </c>
      <c r="Q37" s="46">
        <f t="shared" si="2"/>
        <v>0</v>
      </c>
      <c r="R37" s="44">
        <f t="shared" si="9"/>
        <v>0</v>
      </c>
      <c r="S37" s="51"/>
      <c r="T37" s="51"/>
      <c r="U37" s="51"/>
      <c r="V37" s="51"/>
      <c r="W37" s="44">
        <f t="shared" si="10"/>
        <v>0</v>
      </c>
      <c r="X37" s="51"/>
      <c r="Y37" s="51"/>
      <c r="Z37" s="51"/>
      <c r="AA37" s="51"/>
      <c r="AB37" s="46">
        <f t="shared" si="4"/>
        <v>0</v>
      </c>
      <c r="AC37" s="46">
        <f t="shared" si="4"/>
        <v>0</v>
      </c>
      <c r="AD37" s="46">
        <f t="shared" si="4"/>
        <v>0</v>
      </c>
      <c r="AE37" s="46">
        <f t="shared" si="4"/>
        <v>0</v>
      </c>
      <c r="AF37" s="46">
        <f t="shared" si="4"/>
        <v>0</v>
      </c>
      <c r="AG37" s="44">
        <f t="shared" si="11"/>
        <v>0</v>
      </c>
      <c r="AH37" s="51"/>
      <c r="AI37" s="51"/>
      <c r="AJ37" s="51"/>
      <c r="AK37" s="51"/>
      <c r="AL37" s="44">
        <f t="shared" si="12"/>
        <v>0</v>
      </c>
      <c r="AM37" s="51"/>
      <c r="AN37" s="51"/>
      <c r="AO37" s="51"/>
      <c r="AP37" s="51"/>
      <c r="AQ37" s="46">
        <f t="shared" si="6"/>
        <v>0</v>
      </c>
      <c r="AR37" s="46">
        <f t="shared" si="6"/>
        <v>0</v>
      </c>
      <c r="AS37" s="46">
        <f t="shared" si="6"/>
        <v>0</v>
      </c>
      <c r="AT37" s="46">
        <f t="shared" si="6"/>
        <v>0</v>
      </c>
      <c r="AU37" s="46">
        <f t="shared" si="6"/>
        <v>0</v>
      </c>
    </row>
    <row r="38" spans="1:47" hidden="1" x14ac:dyDescent="0.25">
      <c r="A38" s="42"/>
      <c r="B38" s="58" t="s">
        <v>14</v>
      </c>
      <c r="C38" s="44">
        <f t="shared" si="13"/>
        <v>0</v>
      </c>
      <c r="D38" s="51"/>
      <c r="E38" s="51"/>
      <c r="F38" s="51"/>
      <c r="G38" s="51"/>
      <c r="H38" s="44">
        <f t="shared" si="14"/>
        <v>0</v>
      </c>
      <c r="I38" s="51"/>
      <c r="J38" s="51"/>
      <c r="K38" s="51"/>
      <c r="L38" s="51"/>
      <c r="M38" s="46">
        <f t="shared" si="2"/>
        <v>0</v>
      </c>
      <c r="N38" s="46">
        <f t="shared" si="2"/>
        <v>0</v>
      </c>
      <c r="O38" s="46">
        <f t="shared" si="2"/>
        <v>0</v>
      </c>
      <c r="P38" s="46">
        <f t="shared" si="2"/>
        <v>0</v>
      </c>
      <c r="Q38" s="46">
        <f t="shared" si="2"/>
        <v>0</v>
      </c>
      <c r="R38" s="44">
        <f t="shared" si="9"/>
        <v>0</v>
      </c>
      <c r="S38" s="51"/>
      <c r="T38" s="51"/>
      <c r="U38" s="51"/>
      <c r="V38" s="51"/>
      <c r="W38" s="44">
        <f t="shared" si="10"/>
        <v>0</v>
      </c>
      <c r="X38" s="51"/>
      <c r="Y38" s="51"/>
      <c r="Z38" s="51"/>
      <c r="AA38" s="51"/>
      <c r="AB38" s="46">
        <f t="shared" si="4"/>
        <v>0</v>
      </c>
      <c r="AC38" s="46">
        <f t="shared" si="4"/>
        <v>0</v>
      </c>
      <c r="AD38" s="46">
        <f t="shared" si="4"/>
        <v>0</v>
      </c>
      <c r="AE38" s="46">
        <f t="shared" si="4"/>
        <v>0</v>
      </c>
      <c r="AF38" s="46">
        <f t="shared" si="4"/>
        <v>0</v>
      </c>
      <c r="AG38" s="44">
        <f t="shared" si="11"/>
        <v>0</v>
      </c>
      <c r="AH38" s="51"/>
      <c r="AI38" s="51"/>
      <c r="AJ38" s="51"/>
      <c r="AK38" s="51"/>
      <c r="AL38" s="44">
        <f t="shared" si="12"/>
        <v>0</v>
      </c>
      <c r="AM38" s="51"/>
      <c r="AN38" s="51"/>
      <c r="AO38" s="51"/>
      <c r="AP38" s="51"/>
      <c r="AQ38" s="46">
        <f t="shared" si="6"/>
        <v>0</v>
      </c>
      <c r="AR38" s="46">
        <f t="shared" si="6"/>
        <v>0</v>
      </c>
      <c r="AS38" s="46">
        <f t="shared" si="6"/>
        <v>0</v>
      </c>
      <c r="AT38" s="46">
        <f t="shared" si="6"/>
        <v>0</v>
      </c>
      <c r="AU38" s="46">
        <f t="shared" si="6"/>
        <v>0</v>
      </c>
    </row>
    <row r="39" spans="1:47" hidden="1" x14ac:dyDescent="0.25">
      <c r="A39" s="42"/>
      <c r="B39" s="58" t="s">
        <v>15</v>
      </c>
      <c r="C39" s="44">
        <f t="shared" si="13"/>
        <v>0</v>
      </c>
      <c r="D39" s="51"/>
      <c r="E39" s="51"/>
      <c r="F39" s="51"/>
      <c r="G39" s="51"/>
      <c r="H39" s="44">
        <f t="shared" si="14"/>
        <v>0</v>
      </c>
      <c r="I39" s="51"/>
      <c r="J39" s="51"/>
      <c r="K39" s="51"/>
      <c r="L39" s="51"/>
      <c r="M39" s="46">
        <f t="shared" si="2"/>
        <v>0</v>
      </c>
      <c r="N39" s="46">
        <f t="shared" si="2"/>
        <v>0</v>
      </c>
      <c r="O39" s="46">
        <f t="shared" si="2"/>
        <v>0</v>
      </c>
      <c r="P39" s="46">
        <f t="shared" si="2"/>
        <v>0</v>
      </c>
      <c r="Q39" s="46">
        <f t="shared" si="2"/>
        <v>0</v>
      </c>
      <c r="R39" s="44">
        <f t="shared" si="9"/>
        <v>0</v>
      </c>
      <c r="S39" s="51"/>
      <c r="T39" s="51"/>
      <c r="U39" s="51"/>
      <c r="V39" s="51"/>
      <c r="W39" s="44">
        <f t="shared" si="10"/>
        <v>0</v>
      </c>
      <c r="X39" s="51"/>
      <c r="Y39" s="51"/>
      <c r="Z39" s="51"/>
      <c r="AA39" s="51"/>
      <c r="AB39" s="46">
        <f t="shared" si="4"/>
        <v>0</v>
      </c>
      <c r="AC39" s="46">
        <f t="shared" si="4"/>
        <v>0</v>
      </c>
      <c r="AD39" s="46">
        <f t="shared" si="4"/>
        <v>0</v>
      </c>
      <c r="AE39" s="46">
        <f t="shared" si="4"/>
        <v>0</v>
      </c>
      <c r="AF39" s="46">
        <f t="shared" si="4"/>
        <v>0</v>
      </c>
      <c r="AG39" s="44">
        <f t="shared" si="11"/>
        <v>0</v>
      </c>
      <c r="AH39" s="51"/>
      <c r="AI39" s="51"/>
      <c r="AJ39" s="51"/>
      <c r="AK39" s="51"/>
      <c r="AL39" s="44">
        <f t="shared" si="12"/>
        <v>0</v>
      </c>
      <c r="AM39" s="51"/>
      <c r="AN39" s="51"/>
      <c r="AO39" s="51"/>
      <c r="AP39" s="51"/>
      <c r="AQ39" s="46">
        <f t="shared" si="6"/>
        <v>0</v>
      </c>
      <c r="AR39" s="46">
        <f t="shared" si="6"/>
        <v>0</v>
      </c>
      <c r="AS39" s="46">
        <f t="shared" si="6"/>
        <v>0</v>
      </c>
      <c r="AT39" s="46">
        <f t="shared" si="6"/>
        <v>0</v>
      </c>
      <c r="AU39" s="46">
        <f t="shared" si="6"/>
        <v>0</v>
      </c>
    </row>
    <row r="40" spans="1:47" hidden="1" x14ac:dyDescent="0.25">
      <c r="A40" s="42" t="s">
        <v>37</v>
      </c>
      <c r="B40" s="50" t="s">
        <v>38</v>
      </c>
      <c r="C40" s="44">
        <f t="shared" si="13"/>
        <v>0</v>
      </c>
      <c r="D40" s="57">
        <f>SUM(D41:D44)</f>
        <v>0</v>
      </c>
      <c r="E40" s="57">
        <f>SUM(E41:E44)</f>
        <v>0</v>
      </c>
      <c r="F40" s="57">
        <f>SUM(F41:F44)</f>
        <v>0</v>
      </c>
      <c r="G40" s="57">
        <f>SUM(G41:G44)</f>
        <v>0</v>
      </c>
      <c r="H40" s="44">
        <f t="shared" si="14"/>
        <v>0</v>
      </c>
      <c r="I40" s="57">
        <f>SUM(I41:I44)</f>
        <v>0</v>
      </c>
      <c r="J40" s="57">
        <f>SUM(J41:J44)</f>
        <v>0</v>
      </c>
      <c r="K40" s="57">
        <f>SUM(K41:K44)</f>
        <v>0</v>
      </c>
      <c r="L40" s="57">
        <f>SUM(L41:L44)</f>
        <v>0</v>
      </c>
      <c r="M40" s="46">
        <f t="shared" ref="M40:Q62" si="15">IF(C40&gt;0,IF(H40&gt;0,C40/H40*1000,0),0)</f>
        <v>0</v>
      </c>
      <c r="N40" s="46">
        <f t="shared" si="15"/>
        <v>0</v>
      </c>
      <c r="O40" s="46">
        <f t="shared" si="15"/>
        <v>0</v>
      </c>
      <c r="P40" s="46">
        <f t="shared" si="15"/>
        <v>0</v>
      </c>
      <c r="Q40" s="46">
        <f t="shared" si="15"/>
        <v>0</v>
      </c>
      <c r="R40" s="44">
        <f t="shared" si="9"/>
        <v>0</v>
      </c>
      <c r="S40" s="57">
        <f>SUM(S41:S44)</f>
        <v>0</v>
      </c>
      <c r="T40" s="57">
        <f>SUM(T41:T44)</f>
        <v>0</v>
      </c>
      <c r="U40" s="57">
        <f>SUM(U41:U44)</f>
        <v>0</v>
      </c>
      <c r="V40" s="57">
        <f>SUM(V41:V44)</f>
        <v>0</v>
      </c>
      <c r="W40" s="44">
        <f t="shared" si="10"/>
        <v>0</v>
      </c>
      <c r="X40" s="57">
        <f>SUM(X41:X44)</f>
        <v>0</v>
      </c>
      <c r="Y40" s="57">
        <f>SUM(Y41:Y44)</f>
        <v>0</v>
      </c>
      <c r="Z40" s="57">
        <f>SUM(Z41:Z44)</f>
        <v>0</v>
      </c>
      <c r="AA40" s="57">
        <f>SUM(AA41:AA44)</f>
        <v>0</v>
      </c>
      <c r="AB40" s="46">
        <f t="shared" si="4"/>
        <v>0</v>
      </c>
      <c r="AC40" s="46">
        <f t="shared" si="4"/>
        <v>0</v>
      </c>
      <c r="AD40" s="46">
        <f t="shared" si="4"/>
        <v>0</v>
      </c>
      <c r="AE40" s="46">
        <f t="shared" si="4"/>
        <v>0</v>
      </c>
      <c r="AF40" s="46">
        <f t="shared" si="4"/>
        <v>0</v>
      </c>
      <c r="AG40" s="44">
        <f t="shared" si="11"/>
        <v>0</v>
      </c>
      <c r="AH40" s="57">
        <f>SUM(AH41:AH44)</f>
        <v>0</v>
      </c>
      <c r="AI40" s="57">
        <f>SUM(AI41:AI44)</f>
        <v>0</v>
      </c>
      <c r="AJ40" s="57">
        <f>SUM(AJ41:AJ44)</f>
        <v>0</v>
      </c>
      <c r="AK40" s="57">
        <f>SUM(AK41:AK44)</f>
        <v>0</v>
      </c>
      <c r="AL40" s="44">
        <f t="shared" si="12"/>
        <v>0</v>
      </c>
      <c r="AM40" s="57">
        <f>SUM(AM41:AM44)</f>
        <v>0</v>
      </c>
      <c r="AN40" s="57">
        <f>SUM(AN41:AN44)</f>
        <v>0</v>
      </c>
      <c r="AO40" s="57">
        <f>SUM(AO41:AO44)</f>
        <v>0</v>
      </c>
      <c r="AP40" s="57">
        <f>SUM(AP41:AP44)</f>
        <v>0</v>
      </c>
      <c r="AQ40" s="46">
        <f t="shared" si="6"/>
        <v>0</v>
      </c>
      <c r="AR40" s="46">
        <f t="shared" si="6"/>
        <v>0</v>
      </c>
      <c r="AS40" s="46">
        <f t="shared" si="6"/>
        <v>0</v>
      </c>
      <c r="AT40" s="46">
        <f t="shared" si="6"/>
        <v>0</v>
      </c>
      <c r="AU40" s="46">
        <f t="shared" si="6"/>
        <v>0</v>
      </c>
    </row>
    <row r="41" spans="1:47" hidden="1" x14ac:dyDescent="0.25">
      <c r="A41" s="42"/>
      <c r="B41" s="58" t="s">
        <v>12</v>
      </c>
      <c r="C41" s="44">
        <f t="shared" si="13"/>
        <v>0</v>
      </c>
      <c r="D41" s="51"/>
      <c r="E41" s="51"/>
      <c r="F41" s="51"/>
      <c r="G41" s="51"/>
      <c r="H41" s="44">
        <f t="shared" si="14"/>
        <v>0</v>
      </c>
      <c r="I41" s="51"/>
      <c r="J41" s="51"/>
      <c r="K41" s="51"/>
      <c r="L41" s="51"/>
      <c r="M41" s="46">
        <f t="shared" si="15"/>
        <v>0</v>
      </c>
      <c r="N41" s="46">
        <f t="shared" si="15"/>
        <v>0</v>
      </c>
      <c r="O41" s="46">
        <f t="shared" si="15"/>
        <v>0</v>
      </c>
      <c r="P41" s="46">
        <f t="shared" si="15"/>
        <v>0</v>
      </c>
      <c r="Q41" s="46">
        <f t="shared" si="15"/>
        <v>0</v>
      </c>
      <c r="R41" s="44">
        <f t="shared" si="9"/>
        <v>0</v>
      </c>
      <c r="S41" s="51"/>
      <c r="T41" s="51"/>
      <c r="U41" s="51"/>
      <c r="V41" s="51"/>
      <c r="W41" s="44">
        <f t="shared" si="10"/>
        <v>0</v>
      </c>
      <c r="X41" s="51"/>
      <c r="Y41" s="51"/>
      <c r="Z41" s="51"/>
      <c r="AA41" s="51"/>
      <c r="AB41" s="46">
        <f t="shared" si="4"/>
        <v>0</v>
      </c>
      <c r="AC41" s="46">
        <f t="shared" si="4"/>
        <v>0</v>
      </c>
      <c r="AD41" s="46">
        <f t="shared" si="4"/>
        <v>0</v>
      </c>
      <c r="AE41" s="46">
        <f t="shared" si="4"/>
        <v>0</v>
      </c>
      <c r="AF41" s="46">
        <f t="shared" si="4"/>
        <v>0</v>
      </c>
      <c r="AG41" s="44">
        <f t="shared" si="11"/>
        <v>0</v>
      </c>
      <c r="AH41" s="51"/>
      <c r="AI41" s="51"/>
      <c r="AJ41" s="51"/>
      <c r="AK41" s="51"/>
      <c r="AL41" s="44">
        <f t="shared" si="12"/>
        <v>0</v>
      </c>
      <c r="AM41" s="51"/>
      <c r="AN41" s="51"/>
      <c r="AO41" s="51"/>
      <c r="AP41" s="51"/>
      <c r="AQ41" s="46">
        <f t="shared" si="6"/>
        <v>0</v>
      </c>
      <c r="AR41" s="46">
        <f t="shared" si="6"/>
        <v>0</v>
      </c>
      <c r="AS41" s="46">
        <f t="shared" si="6"/>
        <v>0</v>
      </c>
      <c r="AT41" s="46">
        <f t="shared" si="6"/>
        <v>0</v>
      </c>
      <c r="AU41" s="46">
        <f t="shared" si="6"/>
        <v>0</v>
      </c>
    </row>
    <row r="42" spans="1:47" hidden="1" x14ac:dyDescent="0.25">
      <c r="A42" s="42"/>
      <c r="B42" s="58" t="s">
        <v>13</v>
      </c>
      <c r="C42" s="44">
        <f t="shared" si="13"/>
        <v>0</v>
      </c>
      <c r="D42" s="51"/>
      <c r="E42" s="51"/>
      <c r="F42" s="51"/>
      <c r="G42" s="51"/>
      <c r="H42" s="44">
        <f t="shared" si="14"/>
        <v>0</v>
      </c>
      <c r="I42" s="51"/>
      <c r="J42" s="51"/>
      <c r="K42" s="51"/>
      <c r="L42" s="51"/>
      <c r="M42" s="46">
        <f t="shared" si="15"/>
        <v>0</v>
      </c>
      <c r="N42" s="46">
        <f t="shared" si="15"/>
        <v>0</v>
      </c>
      <c r="O42" s="46">
        <f t="shared" si="15"/>
        <v>0</v>
      </c>
      <c r="P42" s="46">
        <f t="shared" si="15"/>
        <v>0</v>
      </c>
      <c r="Q42" s="46">
        <f t="shared" si="15"/>
        <v>0</v>
      </c>
      <c r="R42" s="44">
        <f t="shared" si="9"/>
        <v>0</v>
      </c>
      <c r="S42" s="51"/>
      <c r="T42" s="51"/>
      <c r="U42" s="51"/>
      <c r="V42" s="51"/>
      <c r="W42" s="44">
        <f t="shared" si="10"/>
        <v>0</v>
      </c>
      <c r="X42" s="51"/>
      <c r="Y42" s="51"/>
      <c r="Z42" s="51"/>
      <c r="AA42" s="51"/>
      <c r="AB42" s="46">
        <f t="shared" si="4"/>
        <v>0</v>
      </c>
      <c r="AC42" s="46">
        <f t="shared" si="4"/>
        <v>0</v>
      </c>
      <c r="AD42" s="46">
        <f t="shared" si="4"/>
        <v>0</v>
      </c>
      <c r="AE42" s="46">
        <f t="shared" si="4"/>
        <v>0</v>
      </c>
      <c r="AF42" s="46">
        <f t="shared" si="4"/>
        <v>0</v>
      </c>
      <c r="AG42" s="44">
        <f t="shared" si="11"/>
        <v>0</v>
      </c>
      <c r="AH42" s="51"/>
      <c r="AI42" s="51"/>
      <c r="AJ42" s="51"/>
      <c r="AK42" s="51"/>
      <c r="AL42" s="44">
        <f t="shared" si="12"/>
        <v>0</v>
      </c>
      <c r="AM42" s="51"/>
      <c r="AN42" s="51"/>
      <c r="AO42" s="51"/>
      <c r="AP42" s="51"/>
      <c r="AQ42" s="46">
        <f t="shared" si="6"/>
        <v>0</v>
      </c>
      <c r="AR42" s="46">
        <f t="shared" si="6"/>
        <v>0</v>
      </c>
      <c r="AS42" s="46">
        <f t="shared" si="6"/>
        <v>0</v>
      </c>
      <c r="AT42" s="46">
        <f t="shared" si="6"/>
        <v>0</v>
      </c>
      <c r="AU42" s="46">
        <f t="shared" si="6"/>
        <v>0</v>
      </c>
    </row>
    <row r="43" spans="1:47" hidden="1" x14ac:dyDescent="0.25">
      <c r="A43" s="42"/>
      <c r="B43" s="58" t="s">
        <v>14</v>
      </c>
      <c r="C43" s="44">
        <f t="shared" si="13"/>
        <v>0</v>
      </c>
      <c r="D43" s="51"/>
      <c r="E43" s="51"/>
      <c r="F43" s="51"/>
      <c r="G43" s="51"/>
      <c r="H43" s="44">
        <f t="shared" si="14"/>
        <v>0</v>
      </c>
      <c r="I43" s="51"/>
      <c r="J43" s="51"/>
      <c r="K43" s="51"/>
      <c r="L43" s="51"/>
      <c r="M43" s="46">
        <f t="shared" si="15"/>
        <v>0</v>
      </c>
      <c r="N43" s="46">
        <f t="shared" si="15"/>
        <v>0</v>
      </c>
      <c r="O43" s="46">
        <f t="shared" si="15"/>
        <v>0</v>
      </c>
      <c r="P43" s="46">
        <f t="shared" si="15"/>
        <v>0</v>
      </c>
      <c r="Q43" s="46">
        <f t="shared" si="15"/>
        <v>0</v>
      </c>
      <c r="R43" s="44">
        <f t="shared" si="9"/>
        <v>0</v>
      </c>
      <c r="S43" s="51"/>
      <c r="T43" s="51"/>
      <c r="U43" s="51"/>
      <c r="V43" s="51"/>
      <c r="W43" s="44">
        <f t="shared" si="10"/>
        <v>0</v>
      </c>
      <c r="X43" s="51"/>
      <c r="Y43" s="51"/>
      <c r="Z43" s="51"/>
      <c r="AA43" s="51"/>
      <c r="AB43" s="40">
        <f t="shared" si="4"/>
        <v>0</v>
      </c>
      <c r="AC43" s="40">
        <f t="shared" si="4"/>
        <v>0</v>
      </c>
      <c r="AD43" s="40">
        <f t="shared" si="4"/>
        <v>0</v>
      </c>
      <c r="AE43" s="40">
        <f t="shared" si="4"/>
        <v>0</v>
      </c>
      <c r="AF43" s="40">
        <f t="shared" si="4"/>
        <v>0</v>
      </c>
      <c r="AG43" s="44">
        <f t="shared" si="11"/>
        <v>0</v>
      </c>
      <c r="AH43" s="51"/>
      <c r="AI43" s="51"/>
      <c r="AJ43" s="51"/>
      <c r="AK43" s="51"/>
      <c r="AL43" s="44">
        <f t="shared" si="12"/>
        <v>0</v>
      </c>
      <c r="AM43" s="51"/>
      <c r="AN43" s="51"/>
      <c r="AO43" s="51"/>
      <c r="AP43" s="51"/>
      <c r="AQ43" s="46">
        <f t="shared" si="6"/>
        <v>0</v>
      </c>
      <c r="AR43" s="46">
        <f t="shared" si="6"/>
        <v>0</v>
      </c>
      <c r="AS43" s="46">
        <f t="shared" si="6"/>
        <v>0</v>
      </c>
      <c r="AT43" s="46">
        <f t="shared" si="6"/>
        <v>0</v>
      </c>
      <c r="AU43" s="46">
        <f t="shared" si="6"/>
        <v>0</v>
      </c>
    </row>
    <row r="44" spans="1:47" hidden="1" x14ac:dyDescent="0.25">
      <c r="A44" s="42"/>
      <c r="B44" s="58" t="s">
        <v>15</v>
      </c>
      <c r="C44" s="44">
        <f t="shared" si="13"/>
        <v>0</v>
      </c>
      <c r="D44" s="51"/>
      <c r="E44" s="51"/>
      <c r="F44" s="51"/>
      <c r="G44" s="51"/>
      <c r="H44" s="44">
        <f t="shared" si="14"/>
        <v>0</v>
      </c>
      <c r="I44" s="51"/>
      <c r="J44" s="51"/>
      <c r="K44" s="51"/>
      <c r="L44" s="51"/>
      <c r="M44" s="46">
        <f t="shared" si="15"/>
        <v>0</v>
      </c>
      <c r="N44" s="46">
        <f t="shared" si="15"/>
        <v>0</v>
      </c>
      <c r="O44" s="46">
        <f t="shared" si="15"/>
        <v>0</v>
      </c>
      <c r="P44" s="46">
        <f t="shared" si="15"/>
        <v>0</v>
      </c>
      <c r="Q44" s="46">
        <f t="shared" si="15"/>
        <v>0</v>
      </c>
      <c r="R44" s="44">
        <f t="shared" si="9"/>
        <v>0</v>
      </c>
      <c r="S44" s="51"/>
      <c r="T44" s="51"/>
      <c r="U44" s="51"/>
      <c r="V44" s="51"/>
      <c r="W44" s="44">
        <f t="shared" si="10"/>
        <v>0</v>
      </c>
      <c r="X44" s="51"/>
      <c r="Y44" s="51"/>
      <c r="Z44" s="51"/>
      <c r="AA44" s="51"/>
      <c r="AB44" s="40">
        <f t="shared" si="4"/>
        <v>0</v>
      </c>
      <c r="AC44" s="40">
        <f t="shared" si="4"/>
        <v>0</v>
      </c>
      <c r="AD44" s="40">
        <f t="shared" si="4"/>
        <v>0</v>
      </c>
      <c r="AE44" s="40">
        <f t="shared" si="4"/>
        <v>0</v>
      </c>
      <c r="AF44" s="40">
        <f t="shared" si="4"/>
        <v>0</v>
      </c>
      <c r="AG44" s="44">
        <f t="shared" si="11"/>
        <v>0</v>
      </c>
      <c r="AH44" s="51"/>
      <c r="AI44" s="51"/>
      <c r="AJ44" s="51"/>
      <c r="AK44" s="51"/>
      <c r="AL44" s="44">
        <f t="shared" si="12"/>
        <v>0</v>
      </c>
      <c r="AM44" s="51"/>
      <c r="AN44" s="51"/>
      <c r="AO44" s="51"/>
      <c r="AP44" s="51"/>
      <c r="AQ44" s="46">
        <f t="shared" si="6"/>
        <v>0</v>
      </c>
      <c r="AR44" s="46">
        <f t="shared" si="6"/>
        <v>0</v>
      </c>
      <c r="AS44" s="46">
        <f t="shared" si="6"/>
        <v>0</v>
      </c>
      <c r="AT44" s="46">
        <f t="shared" si="6"/>
        <v>0</v>
      </c>
      <c r="AU44" s="46">
        <f t="shared" si="6"/>
        <v>0</v>
      </c>
    </row>
    <row r="45" spans="1:47" hidden="1" x14ac:dyDescent="0.25">
      <c r="A45" s="42" t="s">
        <v>39</v>
      </c>
      <c r="B45" s="50" t="s">
        <v>40</v>
      </c>
      <c r="C45" s="44">
        <f t="shared" si="13"/>
        <v>0</v>
      </c>
      <c r="D45" s="57">
        <f>SUM(D46:D49)</f>
        <v>0</v>
      </c>
      <c r="E45" s="57">
        <f>SUM(E46:E49)</f>
        <v>0</v>
      </c>
      <c r="F45" s="57">
        <f>SUM(F46:F49)</f>
        <v>0</v>
      </c>
      <c r="G45" s="57">
        <f>SUM(G46:G49)</f>
        <v>0</v>
      </c>
      <c r="H45" s="44">
        <f t="shared" si="14"/>
        <v>0</v>
      </c>
      <c r="I45" s="57">
        <f>SUM(I46:I49)</f>
        <v>0</v>
      </c>
      <c r="J45" s="57">
        <f>SUM(J46:J49)</f>
        <v>0</v>
      </c>
      <c r="K45" s="57">
        <f>SUM(K46:K49)</f>
        <v>0</v>
      </c>
      <c r="L45" s="57">
        <f>SUM(L46:L49)</f>
        <v>0</v>
      </c>
      <c r="M45" s="46">
        <f t="shared" si="15"/>
        <v>0</v>
      </c>
      <c r="N45" s="40">
        <f t="shared" si="15"/>
        <v>0</v>
      </c>
      <c r="O45" s="40">
        <f t="shared" si="15"/>
        <v>0</v>
      </c>
      <c r="P45" s="40">
        <f t="shared" si="15"/>
        <v>0</v>
      </c>
      <c r="Q45" s="40">
        <f t="shared" si="15"/>
        <v>0</v>
      </c>
      <c r="R45" s="44">
        <f t="shared" si="9"/>
        <v>0</v>
      </c>
      <c r="S45" s="57">
        <f>SUM(S46:S49)</f>
        <v>0</v>
      </c>
      <c r="T45" s="57">
        <f>SUM(T46:T49)</f>
        <v>0</v>
      </c>
      <c r="U45" s="57">
        <f>SUM(U46:U49)</f>
        <v>0</v>
      </c>
      <c r="V45" s="57">
        <f>SUM(V46:V49)</f>
        <v>0</v>
      </c>
      <c r="W45" s="44">
        <f t="shared" si="10"/>
        <v>0</v>
      </c>
      <c r="X45" s="57">
        <f>SUM(X46:X49)</f>
        <v>0</v>
      </c>
      <c r="Y45" s="57">
        <f>SUM(Y46:Y49)</f>
        <v>0</v>
      </c>
      <c r="Z45" s="57">
        <f>SUM(Z46:Z49)</f>
        <v>0</v>
      </c>
      <c r="AA45" s="57">
        <f>SUM(AA46:AA49)</f>
        <v>0</v>
      </c>
      <c r="AB45" s="40">
        <f t="shared" si="4"/>
        <v>0</v>
      </c>
      <c r="AC45" s="40">
        <f t="shared" si="4"/>
        <v>0</v>
      </c>
      <c r="AD45" s="40">
        <f t="shared" si="4"/>
        <v>0</v>
      </c>
      <c r="AE45" s="40">
        <f t="shared" si="4"/>
        <v>0</v>
      </c>
      <c r="AF45" s="40">
        <f t="shared" si="4"/>
        <v>0</v>
      </c>
      <c r="AG45" s="44">
        <f t="shared" si="11"/>
        <v>0</v>
      </c>
      <c r="AH45" s="57">
        <f>SUM(AH46:AH49)</f>
        <v>0</v>
      </c>
      <c r="AI45" s="57">
        <f>SUM(AI46:AI49)</f>
        <v>0</v>
      </c>
      <c r="AJ45" s="57">
        <f>SUM(AJ46:AJ49)</f>
        <v>0</v>
      </c>
      <c r="AK45" s="57">
        <f>SUM(AK46:AK49)</f>
        <v>0</v>
      </c>
      <c r="AL45" s="44">
        <f t="shared" si="12"/>
        <v>0</v>
      </c>
      <c r="AM45" s="57">
        <f>SUM(AM46:AM49)</f>
        <v>0</v>
      </c>
      <c r="AN45" s="57">
        <f>SUM(AN46:AN49)</f>
        <v>0</v>
      </c>
      <c r="AO45" s="57">
        <f>SUM(AO46:AO49)</f>
        <v>0</v>
      </c>
      <c r="AP45" s="57">
        <f>SUM(AP46:AP49)</f>
        <v>0</v>
      </c>
      <c r="AQ45" s="46">
        <f t="shared" si="6"/>
        <v>0</v>
      </c>
      <c r="AR45" s="46">
        <f t="shared" si="6"/>
        <v>0</v>
      </c>
      <c r="AS45" s="46">
        <f t="shared" si="6"/>
        <v>0</v>
      </c>
      <c r="AT45" s="46">
        <f t="shared" si="6"/>
        <v>0</v>
      </c>
      <c r="AU45" s="46">
        <f t="shared" si="6"/>
        <v>0</v>
      </c>
    </row>
    <row r="46" spans="1:47" hidden="1" x14ac:dyDescent="0.25">
      <c r="A46" s="42"/>
      <c r="B46" s="58" t="s">
        <v>12</v>
      </c>
      <c r="C46" s="44">
        <f t="shared" si="13"/>
        <v>0</v>
      </c>
      <c r="D46" s="51"/>
      <c r="E46" s="51"/>
      <c r="F46" s="51"/>
      <c r="G46" s="51"/>
      <c r="H46" s="44">
        <f t="shared" si="14"/>
        <v>0</v>
      </c>
      <c r="I46" s="51"/>
      <c r="J46" s="51"/>
      <c r="K46" s="51"/>
      <c r="L46" s="51"/>
      <c r="M46" s="40">
        <f t="shared" si="15"/>
        <v>0</v>
      </c>
      <c r="N46" s="40">
        <f t="shared" si="15"/>
        <v>0</v>
      </c>
      <c r="O46" s="40">
        <f t="shared" si="15"/>
        <v>0</v>
      </c>
      <c r="P46" s="40">
        <f t="shared" si="15"/>
        <v>0</v>
      </c>
      <c r="Q46" s="40">
        <f t="shared" si="15"/>
        <v>0</v>
      </c>
      <c r="R46" s="44">
        <f t="shared" si="9"/>
        <v>0</v>
      </c>
      <c r="S46" s="51"/>
      <c r="T46" s="51"/>
      <c r="U46" s="51"/>
      <c r="V46" s="51"/>
      <c r="W46" s="44">
        <f t="shared" si="10"/>
        <v>0</v>
      </c>
      <c r="X46" s="51"/>
      <c r="Y46" s="51"/>
      <c r="Z46" s="51"/>
      <c r="AA46" s="51"/>
      <c r="AB46" s="40">
        <f t="shared" si="4"/>
        <v>0</v>
      </c>
      <c r="AC46" s="40">
        <f t="shared" si="4"/>
        <v>0</v>
      </c>
      <c r="AD46" s="40">
        <f t="shared" si="4"/>
        <v>0</v>
      </c>
      <c r="AE46" s="40">
        <f t="shared" si="4"/>
        <v>0</v>
      </c>
      <c r="AF46" s="40">
        <f t="shared" si="4"/>
        <v>0</v>
      </c>
      <c r="AG46" s="44">
        <f t="shared" si="11"/>
        <v>0</v>
      </c>
      <c r="AH46" s="51"/>
      <c r="AI46" s="51"/>
      <c r="AJ46" s="51"/>
      <c r="AK46" s="51"/>
      <c r="AL46" s="44">
        <f t="shared" si="12"/>
        <v>0</v>
      </c>
      <c r="AM46" s="51"/>
      <c r="AN46" s="51"/>
      <c r="AO46" s="51"/>
      <c r="AP46" s="51"/>
      <c r="AQ46" s="46">
        <f t="shared" si="6"/>
        <v>0</v>
      </c>
      <c r="AR46" s="46">
        <f t="shared" si="6"/>
        <v>0</v>
      </c>
      <c r="AS46" s="46">
        <f t="shared" si="6"/>
        <v>0</v>
      </c>
      <c r="AT46" s="46">
        <f t="shared" si="6"/>
        <v>0</v>
      </c>
      <c r="AU46" s="46">
        <f t="shared" si="6"/>
        <v>0</v>
      </c>
    </row>
    <row r="47" spans="1:47" hidden="1" x14ac:dyDescent="0.25">
      <c r="A47" s="59"/>
      <c r="B47" s="60" t="s">
        <v>13</v>
      </c>
      <c r="C47" s="44">
        <f t="shared" si="13"/>
        <v>0</v>
      </c>
      <c r="D47" s="51"/>
      <c r="E47" s="51"/>
      <c r="F47" s="51"/>
      <c r="G47" s="51"/>
      <c r="H47" s="44">
        <f t="shared" si="14"/>
        <v>0</v>
      </c>
      <c r="I47" s="51"/>
      <c r="J47" s="51"/>
      <c r="K47" s="51"/>
      <c r="L47" s="51"/>
      <c r="M47" s="40">
        <f t="shared" si="15"/>
        <v>0</v>
      </c>
      <c r="N47" s="40">
        <f t="shared" si="15"/>
        <v>0</v>
      </c>
      <c r="O47" s="40">
        <f t="shared" si="15"/>
        <v>0</v>
      </c>
      <c r="P47" s="40">
        <f t="shared" si="15"/>
        <v>0</v>
      </c>
      <c r="Q47" s="40">
        <f t="shared" si="15"/>
        <v>0</v>
      </c>
      <c r="R47" s="44">
        <f t="shared" si="9"/>
        <v>0</v>
      </c>
      <c r="S47" s="51"/>
      <c r="T47" s="51"/>
      <c r="U47" s="51"/>
      <c r="V47" s="51"/>
      <c r="W47" s="44">
        <f t="shared" si="10"/>
        <v>0</v>
      </c>
      <c r="X47" s="51"/>
      <c r="Y47" s="51"/>
      <c r="Z47" s="51"/>
      <c r="AA47" s="51"/>
      <c r="AB47" s="40">
        <f t="shared" si="4"/>
        <v>0</v>
      </c>
      <c r="AC47" s="40">
        <f t="shared" si="4"/>
        <v>0</v>
      </c>
      <c r="AD47" s="40">
        <f t="shared" si="4"/>
        <v>0</v>
      </c>
      <c r="AE47" s="40">
        <f t="shared" si="4"/>
        <v>0</v>
      </c>
      <c r="AF47" s="40">
        <f t="shared" si="4"/>
        <v>0</v>
      </c>
      <c r="AG47" s="44">
        <f t="shared" si="11"/>
        <v>0</v>
      </c>
      <c r="AH47" s="51"/>
      <c r="AI47" s="51"/>
      <c r="AJ47" s="51"/>
      <c r="AK47" s="51"/>
      <c r="AL47" s="44">
        <f t="shared" si="12"/>
        <v>0</v>
      </c>
      <c r="AM47" s="51"/>
      <c r="AN47" s="51"/>
      <c r="AO47" s="51"/>
      <c r="AP47" s="51"/>
      <c r="AQ47" s="46">
        <f t="shared" si="6"/>
        <v>0</v>
      </c>
      <c r="AR47" s="46">
        <f t="shared" si="6"/>
        <v>0</v>
      </c>
      <c r="AS47" s="46">
        <f t="shared" si="6"/>
        <v>0</v>
      </c>
      <c r="AT47" s="46">
        <f t="shared" si="6"/>
        <v>0</v>
      </c>
      <c r="AU47" s="46">
        <f t="shared" si="6"/>
        <v>0</v>
      </c>
    </row>
    <row r="48" spans="1:47" hidden="1" x14ac:dyDescent="0.25">
      <c r="A48" s="59"/>
      <c r="B48" s="60" t="s">
        <v>14</v>
      </c>
      <c r="C48" s="44">
        <f t="shared" si="13"/>
        <v>0</v>
      </c>
      <c r="D48" s="51"/>
      <c r="E48" s="51"/>
      <c r="F48" s="51"/>
      <c r="G48" s="51"/>
      <c r="H48" s="44">
        <f t="shared" si="14"/>
        <v>0</v>
      </c>
      <c r="I48" s="51"/>
      <c r="J48" s="51"/>
      <c r="K48" s="51"/>
      <c r="L48" s="51"/>
      <c r="M48" s="40">
        <f t="shared" si="15"/>
        <v>0</v>
      </c>
      <c r="N48" s="40">
        <f t="shared" si="15"/>
        <v>0</v>
      </c>
      <c r="O48" s="40">
        <f t="shared" si="15"/>
        <v>0</v>
      </c>
      <c r="P48" s="40">
        <f t="shared" si="15"/>
        <v>0</v>
      </c>
      <c r="Q48" s="40">
        <f t="shared" si="15"/>
        <v>0</v>
      </c>
      <c r="R48" s="44">
        <f t="shared" si="9"/>
        <v>0</v>
      </c>
      <c r="S48" s="51"/>
      <c r="T48" s="51"/>
      <c r="U48" s="51"/>
      <c r="V48" s="51"/>
      <c r="W48" s="44">
        <f t="shared" si="10"/>
        <v>0</v>
      </c>
      <c r="X48" s="51"/>
      <c r="Y48" s="51"/>
      <c r="Z48" s="51"/>
      <c r="AA48" s="51"/>
      <c r="AB48" s="40">
        <f t="shared" si="4"/>
        <v>0</v>
      </c>
      <c r="AC48" s="40">
        <f t="shared" si="4"/>
        <v>0</v>
      </c>
      <c r="AD48" s="40">
        <f t="shared" si="4"/>
        <v>0</v>
      </c>
      <c r="AE48" s="40">
        <f t="shared" si="4"/>
        <v>0</v>
      </c>
      <c r="AF48" s="40">
        <f t="shared" si="4"/>
        <v>0</v>
      </c>
      <c r="AG48" s="44">
        <f t="shared" si="11"/>
        <v>0</v>
      </c>
      <c r="AH48" s="51"/>
      <c r="AI48" s="51"/>
      <c r="AJ48" s="51"/>
      <c r="AK48" s="51"/>
      <c r="AL48" s="44">
        <f t="shared" si="12"/>
        <v>0</v>
      </c>
      <c r="AM48" s="51"/>
      <c r="AN48" s="51"/>
      <c r="AO48" s="51"/>
      <c r="AP48" s="51"/>
      <c r="AQ48" s="46">
        <f t="shared" si="6"/>
        <v>0</v>
      </c>
      <c r="AR48" s="46">
        <f t="shared" si="6"/>
        <v>0</v>
      </c>
      <c r="AS48" s="46">
        <f t="shared" si="6"/>
        <v>0</v>
      </c>
      <c r="AT48" s="46">
        <f t="shared" si="6"/>
        <v>0</v>
      </c>
      <c r="AU48" s="46">
        <f t="shared" si="6"/>
        <v>0</v>
      </c>
    </row>
    <row r="49" spans="1:47" hidden="1" x14ac:dyDescent="0.25">
      <c r="A49" s="59"/>
      <c r="B49" s="60" t="s">
        <v>15</v>
      </c>
      <c r="C49" s="44">
        <f t="shared" si="13"/>
        <v>0</v>
      </c>
      <c r="D49" s="51"/>
      <c r="E49" s="51"/>
      <c r="F49" s="51"/>
      <c r="G49" s="51"/>
      <c r="H49" s="44">
        <f t="shared" si="14"/>
        <v>0</v>
      </c>
      <c r="I49" s="51"/>
      <c r="J49" s="51"/>
      <c r="K49" s="51"/>
      <c r="L49" s="51"/>
      <c r="M49" s="40">
        <f t="shared" si="15"/>
        <v>0</v>
      </c>
      <c r="N49" s="40">
        <f t="shared" si="15"/>
        <v>0</v>
      </c>
      <c r="O49" s="40">
        <f t="shared" si="15"/>
        <v>0</v>
      </c>
      <c r="P49" s="40">
        <f t="shared" si="15"/>
        <v>0</v>
      </c>
      <c r="Q49" s="40">
        <f t="shared" si="15"/>
        <v>0</v>
      </c>
      <c r="R49" s="44">
        <f t="shared" si="9"/>
        <v>0</v>
      </c>
      <c r="S49" s="51"/>
      <c r="T49" s="51"/>
      <c r="U49" s="51"/>
      <c r="V49" s="51"/>
      <c r="W49" s="44">
        <f t="shared" si="10"/>
        <v>0</v>
      </c>
      <c r="X49" s="51"/>
      <c r="Y49" s="51"/>
      <c r="Z49" s="51"/>
      <c r="AA49" s="51"/>
      <c r="AB49" s="40">
        <f t="shared" si="4"/>
        <v>0</v>
      </c>
      <c r="AC49" s="40">
        <f t="shared" si="4"/>
        <v>0</v>
      </c>
      <c r="AD49" s="40">
        <f t="shared" si="4"/>
        <v>0</v>
      </c>
      <c r="AE49" s="40">
        <f t="shared" si="4"/>
        <v>0</v>
      </c>
      <c r="AF49" s="40">
        <f t="shared" si="4"/>
        <v>0</v>
      </c>
      <c r="AG49" s="44">
        <f t="shared" si="11"/>
        <v>0</v>
      </c>
      <c r="AH49" s="51"/>
      <c r="AI49" s="51"/>
      <c r="AJ49" s="51"/>
      <c r="AK49" s="51"/>
      <c r="AL49" s="44">
        <f t="shared" si="12"/>
        <v>0</v>
      </c>
      <c r="AM49" s="51"/>
      <c r="AN49" s="51"/>
      <c r="AO49" s="51"/>
      <c r="AP49" s="51"/>
      <c r="AQ49" s="46">
        <f t="shared" si="6"/>
        <v>0</v>
      </c>
      <c r="AR49" s="46">
        <f t="shared" si="6"/>
        <v>0</v>
      </c>
      <c r="AS49" s="46">
        <f t="shared" si="6"/>
        <v>0</v>
      </c>
      <c r="AT49" s="46">
        <f t="shared" si="6"/>
        <v>0</v>
      </c>
      <c r="AU49" s="46">
        <f t="shared" si="6"/>
        <v>0</v>
      </c>
    </row>
    <row r="50" spans="1:47" ht="40.5" hidden="1" x14ac:dyDescent="0.25">
      <c r="A50" s="59" t="s">
        <v>41</v>
      </c>
      <c r="B50" s="56" t="s">
        <v>42</v>
      </c>
      <c r="C50" s="44">
        <f t="shared" si="13"/>
        <v>0</v>
      </c>
      <c r="D50" s="57">
        <f>SUM(D51:D54)</f>
        <v>0</v>
      </c>
      <c r="E50" s="57">
        <f>SUM(E51:E54)</f>
        <v>0</v>
      </c>
      <c r="F50" s="57">
        <f>SUM(F51:F54)</f>
        <v>0</v>
      </c>
      <c r="G50" s="57">
        <f>SUM(G51:G54)</f>
        <v>0</v>
      </c>
      <c r="H50" s="44">
        <f t="shared" si="14"/>
        <v>0</v>
      </c>
      <c r="I50" s="57">
        <f>SUM(I51:I54)</f>
        <v>0</v>
      </c>
      <c r="J50" s="57">
        <f>SUM(J51:J54)</f>
        <v>0</v>
      </c>
      <c r="K50" s="57">
        <f>SUM(K51:K54)</f>
        <v>0</v>
      </c>
      <c r="L50" s="57">
        <f>SUM(L51:L54)</f>
        <v>0</v>
      </c>
      <c r="M50" s="40">
        <f t="shared" si="15"/>
        <v>0</v>
      </c>
      <c r="N50" s="40">
        <f t="shared" si="15"/>
        <v>0</v>
      </c>
      <c r="O50" s="40">
        <f t="shared" si="15"/>
        <v>0</v>
      </c>
      <c r="P50" s="40">
        <f t="shared" si="15"/>
        <v>0</v>
      </c>
      <c r="Q50" s="40">
        <f t="shared" si="15"/>
        <v>0</v>
      </c>
      <c r="R50" s="44">
        <f t="shared" si="9"/>
        <v>0</v>
      </c>
      <c r="S50" s="57">
        <f>SUM(S51:S54)</f>
        <v>0</v>
      </c>
      <c r="T50" s="57">
        <f>SUM(T51:T54)</f>
        <v>0</v>
      </c>
      <c r="U50" s="57">
        <f>SUM(U51:U54)</f>
        <v>0</v>
      </c>
      <c r="V50" s="57">
        <f>SUM(V51:V54)</f>
        <v>0</v>
      </c>
      <c r="W50" s="44">
        <f t="shared" si="10"/>
        <v>0</v>
      </c>
      <c r="X50" s="57">
        <f>SUM(X51:X54)</f>
        <v>0</v>
      </c>
      <c r="Y50" s="57">
        <f>SUM(Y51:Y54)</f>
        <v>0</v>
      </c>
      <c r="Z50" s="57">
        <f>SUM(Z51:Z54)</f>
        <v>0</v>
      </c>
      <c r="AA50" s="57">
        <f>SUM(AA51:AA54)</f>
        <v>0</v>
      </c>
      <c r="AB50" s="40">
        <f t="shared" si="4"/>
        <v>0</v>
      </c>
      <c r="AC50" s="40">
        <f t="shared" si="4"/>
        <v>0</v>
      </c>
      <c r="AD50" s="40">
        <f t="shared" si="4"/>
        <v>0</v>
      </c>
      <c r="AE50" s="40">
        <f t="shared" si="4"/>
        <v>0</v>
      </c>
      <c r="AF50" s="40">
        <f t="shared" si="4"/>
        <v>0</v>
      </c>
      <c r="AG50" s="44">
        <f t="shared" si="11"/>
        <v>0</v>
      </c>
      <c r="AH50" s="57">
        <f>SUM(AH51:AH54)</f>
        <v>0</v>
      </c>
      <c r="AI50" s="57">
        <f>SUM(AI51:AI54)</f>
        <v>0</v>
      </c>
      <c r="AJ50" s="57">
        <f>SUM(AJ51:AJ54)</f>
        <v>0</v>
      </c>
      <c r="AK50" s="57">
        <f>SUM(AK51:AK54)</f>
        <v>0</v>
      </c>
      <c r="AL50" s="44">
        <f t="shared" si="12"/>
        <v>0</v>
      </c>
      <c r="AM50" s="57">
        <f>SUM(AM51:AM54)</f>
        <v>0</v>
      </c>
      <c r="AN50" s="57">
        <f>SUM(AN51:AN54)</f>
        <v>0</v>
      </c>
      <c r="AO50" s="57">
        <f>SUM(AO51:AO54)</f>
        <v>0</v>
      </c>
      <c r="AP50" s="57">
        <f>SUM(AP51:AP54)</f>
        <v>0</v>
      </c>
      <c r="AQ50" s="46">
        <f t="shared" si="6"/>
        <v>0</v>
      </c>
      <c r="AR50" s="46">
        <f t="shared" si="6"/>
        <v>0</v>
      </c>
      <c r="AS50" s="46">
        <f t="shared" si="6"/>
        <v>0</v>
      </c>
      <c r="AT50" s="46">
        <f t="shared" si="6"/>
        <v>0</v>
      </c>
      <c r="AU50" s="46">
        <f t="shared" si="6"/>
        <v>0</v>
      </c>
    </row>
    <row r="51" spans="1:47" hidden="1" x14ac:dyDescent="0.25">
      <c r="A51" s="59"/>
      <c r="B51" s="60" t="s">
        <v>12</v>
      </c>
      <c r="C51" s="44">
        <f t="shared" si="13"/>
        <v>0</v>
      </c>
      <c r="D51" s="51"/>
      <c r="E51" s="51"/>
      <c r="F51" s="51"/>
      <c r="G51" s="51"/>
      <c r="H51" s="44">
        <f t="shared" si="14"/>
        <v>0</v>
      </c>
      <c r="I51" s="51"/>
      <c r="J51" s="51"/>
      <c r="K51" s="51"/>
      <c r="L51" s="51"/>
      <c r="M51" s="40">
        <f t="shared" si="15"/>
        <v>0</v>
      </c>
      <c r="N51" s="40">
        <f t="shared" si="15"/>
        <v>0</v>
      </c>
      <c r="O51" s="40">
        <f t="shared" si="15"/>
        <v>0</v>
      </c>
      <c r="P51" s="40">
        <f t="shared" si="15"/>
        <v>0</v>
      </c>
      <c r="Q51" s="40">
        <f t="shared" si="15"/>
        <v>0</v>
      </c>
      <c r="R51" s="44">
        <f t="shared" si="9"/>
        <v>0</v>
      </c>
      <c r="S51" s="51"/>
      <c r="T51" s="51"/>
      <c r="U51" s="51"/>
      <c r="V51" s="51"/>
      <c r="W51" s="44">
        <f t="shared" si="10"/>
        <v>0</v>
      </c>
      <c r="X51" s="51"/>
      <c r="Y51" s="51"/>
      <c r="Z51" s="51"/>
      <c r="AA51" s="51"/>
      <c r="AB51" s="40">
        <f t="shared" si="4"/>
        <v>0</v>
      </c>
      <c r="AC51" s="40">
        <f t="shared" si="4"/>
        <v>0</v>
      </c>
      <c r="AD51" s="40">
        <f t="shared" si="4"/>
        <v>0</v>
      </c>
      <c r="AE51" s="40">
        <f t="shared" si="4"/>
        <v>0</v>
      </c>
      <c r="AF51" s="40">
        <f t="shared" si="4"/>
        <v>0</v>
      </c>
      <c r="AG51" s="44">
        <f t="shared" si="11"/>
        <v>0</v>
      </c>
      <c r="AH51" s="51"/>
      <c r="AI51" s="51"/>
      <c r="AJ51" s="51"/>
      <c r="AK51" s="51"/>
      <c r="AL51" s="44">
        <f t="shared" si="12"/>
        <v>0</v>
      </c>
      <c r="AM51" s="51"/>
      <c r="AN51" s="51"/>
      <c r="AO51" s="51"/>
      <c r="AP51" s="51"/>
      <c r="AQ51" s="46">
        <f t="shared" si="6"/>
        <v>0</v>
      </c>
      <c r="AR51" s="46">
        <f t="shared" si="6"/>
        <v>0</v>
      </c>
      <c r="AS51" s="46">
        <f t="shared" si="6"/>
        <v>0</v>
      </c>
      <c r="AT51" s="46">
        <f t="shared" si="6"/>
        <v>0</v>
      </c>
      <c r="AU51" s="46">
        <f t="shared" si="6"/>
        <v>0</v>
      </c>
    </row>
    <row r="52" spans="1:47" hidden="1" x14ac:dyDescent="0.25">
      <c r="A52" s="59"/>
      <c r="B52" s="60" t="s">
        <v>13</v>
      </c>
      <c r="C52" s="44">
        <f t="shared" si="13"/>
        <v>0</v>
      </c>
      <c r="D52" s="51"/>
      <c r="E52" s="51"/>
      <c r="F52" s="51"/>
      <c r="G52" s="51"/>
      <c r="H52" s="44">
        <f t="shared" si="14"/>
        <v>0</v>
      </c>
      <c r="I52" s="51"/>
      <c r="J52" s="51"/>
      <c r="K52" s="51"/>
      <c r="L52" s="51"/>
      <c r="M52" s="40">
        <f t="shared" si="15"/>
        <v>0</v>
      </c>
      <c r="N52" s="40">
        <f t="shared" si="15"/>
        <v>0</v>
      </c>
      <c r="O52" s="40">
        <f t="shared" si="15"/>
        <v>0</v>
      </c>
      <c r="P52" s="40">
        <f t="shared" si="15"/>
        <v>0</v>
      </c>
      <c r="Q52" s="40">
        <f t="shared" si="15"/>
        <v>0</v>
      </c>
      <c r="R52" s="44">
        <f t="shared" si="9"/>
        <v>0</v>
      </c>
      <c r="S52" s="51"/>
      <c r="T52" s="51"/>
      <c r="U52" s="51"/>
      <c r="V52" s="51"/>
      <c r="W52" s="44">
        <f t="shared" si="10"/>
        <v>0</v>
      </c>
      <c r="X52" s="51"/>
      <c r="Y52" s="51"/>
      <c r="Z52" s="51"/>
      <c r="AA52" s="51"/>
      <c r="AB52" s="40">
        <f t="shared" si="4"/>
        <v>0</v>
      </c>
      <c r="AC52" s="40">
        <f t="shared" si="4"/>
        <v>0</v>
      </c>
      <c r="AD52" s="40">
        <f t="shared" si="4"/>
        <v>0</v>
      </c>
      <c r="AE52" s="40">
        <f t="shared" si="4"/>
        <v>0</v>
      </c>
      <c r="AF52" s="40">
        <f t="shared" si="4"/>
        <v>0</v>
      </c>
      <c r="AG52" s="44">
        <f t="shared" si="11"/>
        <v>0</v>
      </c>
      <c r="AH52" s="51"/>
      <c r="AI52" s="51"/>
      <c r="AJ52" s="51"/>
      <c r="AK52" s="51"/>
      <c r="AL52" s="44">
        <f t="shared" si="12"/>
        <v>0</v>
      </c>
      <c r="AM52" s="51"/>
      <c r="AN52" s="51"/>
      <c r="AO52" s="51"/>
      <c r="AP52" s="51"/>
      <c r="AQ52" s="46">
        <f t="shared" si="6"/>
        <v>0</v>
      </c>
      <c r="AR52" s="46">
        <f t="shared" si="6"/>
        <v>0</v>
      </c>
      <c r="AS52" s="46">
        <f t="shared" si="6"/>
        <v>0</v>
      </c>
      <c r="AT52" s="46">
        <f t="shared" si="6"/>
        <v>0</v>
      </c>
      <c r="AU52" s="46">
        <f t="shared" si="6"/>
        <v>0</v>
      </c>
    </row>
    <row r="53" spans="1:47" hidden="1" x14ac:dyDescent="0.25">
      <c r="A53" s="59"/>
      <c r="B53" s="60" t="s">
        <v>14</v>
      </c>
      <c r="C53" s="44">
        <f t="shared" si="13"/>
        <v>0</v>
      </c>
      <c r="D53" s="51"/>
      <c r="E53" s="51"/>
      <c r="F53" s="51"/>
      <c r="G53" s="51"/>
      <c r="H53" s="44">
        <f t="shared" si="14"/>
        <v>0</v>
      </c>
      <c r="I53" s="51"/>
      <c r="J53" s="51"/>
      <c r="K53" s="51"/>
      <c r="L53" s="51"/>
      <c r="M53" s="40">
        <f t="shared" si="15"/>
        <v>0</v>
      </c>
      <c r="N53" s="40">
        <f t="shared" si="15"/>
        <v>0</v>
      </c>
      <c r="O53" s="40">
        <f t="shared" si="15"/>
        <v>0</v>
      </c>
      <c r="P53" s="40">
        <f t="shared" si="15"/>
        <v>0</v>
      </c>
      <c r="Q53" s="40">
        <f t="shared" si="15"/>
        <v>0</v>
      </c>
      <c r="R53" s="44">
        <f t="shared" si="9"/>
        <v>0</v>
      </c>
      <c r="S53" s="51"/>
      <c r="T53" s="51"/>
      <c r="U53" s="51"/>
      <c r="V53" s="51"/>
      <c r="W53" s="44">
        <f t="shared" si="10"/>
        <v>0</v>
      </c>
      <c r="X53" s="51"/>
      <c r="Y53" s="51"/>
      <c r="Z53" s="51"/>
      <c r="AA53" s="51"/>
      <c r="AB53" s="40">
        <f t="shared" si="4"/>
        <v>0</v>
      </c>
      <c r="AC53" s="40">
        <f t="shared" si="4"/>
        <v>0</v>
      </c>
      <c r="AD53" s="40">
        <f t="shared" si="4"/>
        <v>0</v>
      </c>
      <c r="AE53" s="40">
        <f t="shared" si="4"/>
        <v>0</v>
      </c>
      <c r="AF53" s="40">
        <f t="shared" si="4"/>
        <v>0</v>
      </c>
      <c r="AG53" s="44">
        <f t="shared" si="11"/>
        <v>0</v>
      </c>
      <c r="AH53" s="51"/>
      <c r="AI53" s="51"/>
      <c r="AJ53" s="51"/>
      <c r="AK53" s="51"/>
      <c r="AL53" s="44">
        <f t="shared" si="12"/>
        <v>0</v>
      </c>
      <c r="AM53" s="51"/>
      <c r="AN53" s="51"/>
      <c r="AO53" s="51"/>
      <c r="AP53" s="51"/>
      <c r="AQ53" s="46">
        <f t="shared" si="6"/>
        <v>0</v>
      </c>
      <c r="AR53" s="46">
        <f t="shared" si="6"/>
        <v>0</v>
      </c>
      <c r="AS53" s="46">
        <f t="shared" si="6"/>
        <v>0</v>
      </c>
      <c r="AT53" s="46">
        <f t="shared" si="6"/>
        <v>0</v>
      </c>
      <c r="AU53" s="46">
        <f t="shared" si="6"/>
        <v>0</v>
      </c>
    </row>
    <row r="54" spans="1:47" hidden="1" x14ac:dyDescent="0.25">
      <c r="A54" s="59"/>
      <c r="B54" s="60" t="s">
        <v>15</v>
      </c>
      <c r="C54" s="44">
        <f t="shared" si="13"/>
        <v>0</v>
      </c>
      <c r="D54" s="51"/>
      <c r="E54" s="51"/>
      <c r="F54" s="51"/>
      <c r="G54" s="51"/>
      <c r="H54" s="44">
        <f t="shared" si="14"/>
        <v>0</v>
      </c>
      <c r="I54" s="51"/>
      <c r="J54" s="51"/>
      <c r="K54" s="51"/>
      <c r="L54" s="51"/>
      <c r="M54" s="40">
        <f t="shared" si="15"/>
        <v>0</v>
      </c>
      <c r="N54" s="40">
        <f t="shared" si="15"/>
        <v>0</v>
      </c>
      <c r="O54" s="40">
        <f t="shared" si="15"/>
        <v>0</v>
      </c>
      <c r="P54" s="40">
        <f t="shared" si="15"/>
        <v>0</v>
      </c>
      <c r="Q54" s="40">
        <f t="shared" si="15"/>
        <v>0</v>
      </c>
      <c r="R54" s="44">
        <f t="shared" si="9"/>
        <v>0</v>
      </c>
      <c r="S54" s="51"/>
      <c r="T54" s="51"/>
      <c r="U54" s="51"/>
      <c r="V54" s="51"/>
      <c r="W54" s="44">
        <f t="shared" si="10"/>
        <v>0</v>
      </c>
      <c r="X54" s="51"/>
      <c r="Y54" s="51"/>
      <c r="Z54" s="51"/>
      <c r="AA54" s="51"/>
      <c r="AB54" s="40">
        <f t="shared" si="4"/>
        <v>0</v>
      </c>
      <c r="AC54" s="40">
        <f t="shared" si="4"/>
        <v>0</v>
      </c>
      <c r="AD54" s="40">
        <f t="shared" si="4"/>
        <v>0</v>
      </c>
      <c r="AE54" s="40">
        <f t="shared" si="4"/>
        <v>0</v>
      </c>
      <c r="AF54" s="40">
        <f t="shared" si="4"/>
        <v>0</v>
      </c>
      <c r="AG54" s="44">
        <f t="shared" si="11"/>
        <v>0</v>
      </c>
      <c r="AH54" s="51"/>
      <c r="AI54" s="51"/>
      <c r="AJ54" s="51"/>
      <c r="AK54" s="51"/>
      <c r="AL54" s="44">
        <f t="shared" si="12"/>
        <v>0</v>
      </c>
      <c r="AM54" s="51"/>
      <c r="AN54" s="51"/>
      <c r="AO54" s="51"/>
      <c r="AP54" s="51"/>
      <c r="AQ54" s="46">
        <f t="shared" si="6"/>
        <v>0</v>
      </c>
      <c r="AR54" s="46">
        <f t="shared" si="6"/>
        <v>0</v>
      </c>
      <c r="AS54" s="46">
        <f t="shared" si="6"/>
        <v>0</v>
      </c>
      <c r="AT54" s="46">
        <f t="shared" si="6"/>
        <v>0</v>
      </c>
      <c r="AU54" s="46">
        <f t="shared" si="6"/>
        <v>0</v>
      </c>
    </row>
    <row r="55" spans="1:47" hidden="1" x14ac:dyDescent="0.25">
      <c r="A55" s="59" t="s">
        <v>43</v>
      </c>
      <c r="B55" s="56" t="s">
        <v>44</v>
      </c>
      <c r="C55" s="44">
        <f t="shared" si="13"/>
        <v>0</v>
      </c>
      <c r="D55" s="57">
        <f>SUM(D56:D59)</f>
        <v>0</v>
      </c>
      <c r="E55" s="57">
        <f>SUM(E56:E59)</f>
        <v>0</v>
      </c>
      <c r="F55" s="57">
        <f>SUM(F56:F59)</f>
        <v>0</v>
      </c>
      <c r="G55" s="57">
        <f>SUM(G56:G59)</f>
        <v>0</v>
      </c>
      <c r="H55" s="44">
        <f t="shared" si="14"/>
        <v>0</v>
      </c>
      <c r="I55" s="57">
        <f>SUM(I56:I59)</f>
        <v>0</v>
      </c>
      <c r="J55" s="57">
        <f>SUM(J56:J59)</f>
        <v>0</v>
      </c>
      <c r="K55" s="57">
        <f>SUM(K56:K59)</f>
        <v>0</v>
      </c>
      <c r="L55" s="57">
        <f>SUM(L56:L59)</f>
        <v>0</v>
      </c>
      <c r="M55" s="40">
        <f t="shared" si="15"/>
        <v>0</v>
      </c>
      <c r="N55" s="40">
        <f t="shared" si="15"/>
        <v>0</v>
      </c>
      <c r="O55" s="40">
        <f t="shared" si="15"/>
        <v>0</v>
      </c>
      <c r="P55" s="40">
        <f t="shared" si="15"/>
        <v>0</v>
      </c>
      <c r="Q55" s="40">
        <f t="shared" si="15"/>
        <v>0</v>
      </c>
      <c r="R55" s="44">
        <f t="shared" si="9"/>
        <v>0</v>
      </c>
      <c r="S55" s="57">
        <f>SUM(S56:S59)</f>
        <v>0</v>
      </c>
      <c r="T55" s="57">
        <f>SUM(T56:T59)</f>
        <v>0</v>
      </c>
      <c r="U55" s="57">
        <f>SUM(U56:U59)</f>
        <v>0</v>
      </c>
      <c r="V55" s="57">
        <f>SUM(V56:V59)</f>
        <v>0</v>
      </c>
      <c r="W55" s="44">
        <f t="shared" si="10"/>
        <v>0</v>
      </c>
      <c r="X55" s="57">
        <f>SUM(X56:X59)</f>
        <v>0</v>
      </c>
      <c r="Y55" s="57">
        <f>SUM(Y56:Y59)</f>
        <v>0</v>
      </c>
      <c r="Z55" s="57">
        <f>SUM(Z56:Z59)</f>
        <v>0</v>
      </c>
      <c r="AA55" s="57">
        <f>SUM(AA56:AA59)</f>
        <v>0</v>
      </c>
      <c r="AB55" s="40">
        <f t="shared" si="4"/>
        <v>0</v>
      </c>
      <c r="AC55" s="40">
        <f t="shared" si="4"/>
        <v>0</v>
      </c>
      <c r="AD55" s="40">
        <f t="shared" si="4"/>
        <v>0</v>
      </c>
      <c r="AE55" s="40">
        <f t="shared" si="4"/>
        <v>0</v>
      </c>
      <c r="AF55" s="40">
        <f t="shared" si="4"/>
        <v>0</v>
      </c>
      <c r="AG55" s="44">
        <f t="shared" si="11"/>
        <v>0</v>
      </c>
      <c r="AH55" s="57">
        <f>SUM(AH56:AH59)</f>
        <v>0</v>
      </c>
      <c r="AI55" s="57">
        <f>SUM(AI56:AI59)</f>
        <v>0</v>
      </c>
      <c r="AJ55" s="57">
        <f>SUM(AJ56:AJ59)</f>
        <v>0</v>
      </c>
      <c r="AK55" s="57">
        <f>SUM(AK56:AK59)</f>
        <v>0</v>
      </c>
      <c r="AL55" s="44">
        <f t="shared" si="12"/>
        <v>0</v>
      </c>
      <c r="AM55" s="57">
        <f>SUM(AM56:AM59)</f>
        <v>0</v>
      </c>
      <c r="AN55" s="57">
        <f>SUM(AN56:AN59)</f>
        <v>0</v>
      </c>
      <c r="AO55" s="57">
        <f>SUM(AO56:AO59)</f>
        <v>0</v>
      </c>
      <c r="AP55" s="57">
        <f>SUM(AP56:AP59)</f>
        <v>0</v>
      </c>
      <c r="AQ55" s="40">
        <f t="shared" si="6"/>
        <v>0</v>
      </c>
      <c r="AR55" s="46">
        <f t="shared" si="6"/>
        <v>0</v>
      </c>
      <c r="AS55" s="46">
        <f t="shared" si="6"/>
        <v>0</v>
      </c>
      <c r="AT55" s="46">
        <f t="shared" si="6"/>
        <v>0</v>
      </c>
      <c r="AU55" s="46">
        <f t="shared" si="6"/>
        <v>0</v>
      </c>
    </row>
    <row r="56" spans="1:47" hidden="1" x14ac:dyDescent="0.25">
      <c r="A56" s="59"/>
      <c r="B56" s="60" t="s">
        <v>12</v>
      </c>
      <c r="C56" s="44">
        <f t="shared" si="13"/>
        <v>0</v>
      </c>
      <c r="D56" s="51"/>
      <c r="E56" s="51"/>
      <c r="F56" s="51"/>
      <c r="G56" s="51"/>
      <c r="H56" s="44">
        <f t="shared" si="14"/>
        <v>0</v>
      </c>
      <c r="I56" s="51"/>
      <c r="J56" s="51"/>
      <c r="K56" s="51"/>
      <c r="L56" s="51"/>
      <c r="M56" s="40">
        <f t="shared" si="15"/>
        <v>0</v>
      </c>
      <c r="N56" s="40">
        <f t="shared" si="15"/>
        <v>0</v>
      </c>
      <c r="O56" s="40">
        <f t="shared" si="15"/>
        <v>0</v>
      </c>
      <c r="P56" s="40">
        <f t="shared" si="15"/>
        <v>0</v>
      </c>
      <c r="Q56" s="40">
        <f t="shared" si="15"/>
        <v>0</v>
      </c>
      <c r="R56" s="44">
        <f t="shared" si="9"/>
        <v>0</v>
      </c>
      <c r="S56" s="51"/>
      <c r="T56" s="51"/>
      <c r="U56" s="51"/>
      <c r="V56" s="51"/>
      <c r="W56" s="44">
        <f t="shared" si="10"/>
        <v>0</v>
      </c>
      <c r="X56" s="51"/>
      <c r="Y56" s="51"/>
      <c r="Z56" s="51"/>
      <c r="AA56" s="51"/>
      <c r="AB56" s="40">
        <f t="shared" si="4"/>
        <v>0</v>
      </c>
      <c r="AC56" s="40">
        <f t="shared" si="4"/>
        <v>0</v>
      </c>
      <c r="AD56" s="40">
        <f t="shared" si="4"/>
        <v>0</v>
      </c>
      <c r="AE56" s="40">
        <f t="shared" si="4"/>
        <v>0</v>
      </c>
      <c r="AF56" s="40">
        <f t="shared" si="4"/>
        <v>0</v>
      </c>
      <c r="AG56" s="44">
        <f t="shared" si="11"/>
        <v>0</v>
      </c>
      <c r="AH56" s="51"/>
      <c r="AI56" s="51"/>
      <c r="AJ56" s="51"/>
      <c r="AK56" s="51"/>
      <c r="AL56" s="44">
        <f t="shared" si="12"/>
        <v>0</v>
      </c>
      <c r="AM56" s="51"/>
      <c r="AN56" s="51"/>
      <c r="AO56" s="51"/>
      <c r="AP56" s="51"/>
      <c r="AQ56" s="40">
        <f t="shared" si="6"/>
        <v>0</v>
      </c>
      <c r="AR56" s="46">
        <f t="shared" si="6"/>
        <v>0</v>
      </c>
      <c r="AS56" s="46">
        <f t="shared" si="6"/>
        <v>0</v>
      </c>
      <c r="AT56" s="46">
        <f t="shared" si="6"/>
        <v>0</v>
      </c>
      <c r="AU56" s="46">
        <f t="shared" si="6"/>
        <v>0</v>
      </c>
    </row>
    <row r="57" spans="1:47" hidden="1" x14ac:dyDescent="0.25">
      <c r="A57" s="59"/>
      <c r="B57" s="60" t="s">
        <v>13</v>
      </c>
      <c r="C57" s="44">
        <f t="shared" si="13"/>
        <v>0</v>
      </c>
      <c r="D57" s="51"/>
      <c r="E57" s="51"/>
      <c r="F57" s="51"/>
      <c r="G57" s="51"/>
      <c r="H57" s="44">
        <f t="shared" si="14"/>
        <v>0</v>
      </c>
      <c r="I57" s="51"/>
      <c r="J57" s="51"/>
      <c r="K57" s="51"/>
      <c r="L57" s="51"/>
      <c r="M57" s="40">
        <f t="shared" si="15"/>
        <v>0</v>
      </c>
      <c r="N57" s="40">
        <f t="shared" si="15"/>
        <v>0</v>
      </c>
      <c r="O57" s="40">
        <f t="shared" si="15"/>
        <v>0</v>
      </c>
      <c r="P57" s="40">
        <f t="shared" si="15"/>
        <v>0</v>
      </c>
      <c r="Q57" s="40">
        <f t="shared" si="15"/>
        <v>0</v>
      </c>
      <c r="R57" s="44">
        <f t="shared" si="9"/>
        <v>0</v>
      </c>
      <c r="S57" s="51"/>
      <c r="T57" s="51"/>
      <c r="U57" s="51"/>
      <c r="V57" s="51"/>
      <c r="W57" s="44">
        <f t="shared" si="10"/>
        <v>0</v>
      </c>
      <c r="X57" s="51"/>
      <c r="Y57" s="51"/>
      <c r="Z57" s="51"/>
      <c r="AA57" s="51"/>
      <c r="AB57" s="40">
        <f t="shared" si="4"/>
        <v>0</v>
      </c>
      <c r="AC57" s="40">
        <f t="shared" si="4"/>
        <v>0</v>
      </c>
      <c r="AD57" s="40">
        <f t="shared" si="4"/>
        <v>0</v>
      </c>
      <c r="AE57" s="40">
        <f t="shared" si="4"/>
        <v>0</v>
      </c>
      <c r="AF57" s="40">
        <f t="shared" si="4"/>
        <v>0</v>
      </c>
      <c r="AG57" s="44">
        <f t="shared" si="11"/>
        <v>0</v>
      </c>
      <c r="AH57" s="51"/>
      <c r="AI57" s="51"/>
      <c r="AJ57" s="51"/>
      <c r="AK57" s="51"/>
      <c r="AL57" s="44">
        <f t="shared" si="12"/>
        <v>0</v>
      </c>
      <c r="AM57" s="51"/>
      <c r="AN57" s="51"/>
      <c r="AO57" s="51"/>
      <c r="AP57" s="51"/>
      <c r="AQ57" s="40">
        <f t="shared" si="6"/>
        <v>0</v>
      </c>
      <c r="AR57" s="46">
        <f t="shared" si="6"/>
        <v>0</v>
      </c>
      <c r="AS57" s="46">
        <f t="shared" si="6"/>
        <v>0</v>
      </c>
      <c r="AT57" s="46">
        <f t="shared" si="6"/>
        <v>0</v>
      </c>
      <c r="AU57" s="46">
        <f t="shared" si="6"/>
        <v>0</v>
      </c>
    </row>
    <row r="58" spans="1:47" hidden="1" x14ac:dyDescent="0.25">
      <c r="A58" s="59"/>
      <c r="B58" s="60" t="s">
        <v>14</v>
      </c>
      <c r="C58" s="44">
        <f t="shared" si="13"/>
        <v>0</v>
      </c>
      <c r="D58" s="51"/>
      <c r="E58" s="51"/>
      <c r="F58" s="51"/>
      <c r="G58" s="51"/>
      <c r="H58" s="44">
        <f t="shared" si="14"/>
        <v>0</v>
      </c>
      <c r="I58" s="51"/>
      <c r="J58" s="51"/>
      <c r="K58" s="51"/>
      <c r="L58" s="51"/>
      <c r="M58" s="40">
        <f t="shared" si="15"/>
        <v>0</v>
      </c>
      <c r="N58" s="40">
        <f t="shared" si="15"/>
        <v>0</v>
      </c>
      <c r="O58" s="40">
        <f t="shared" si="15"/>
        <v>0</v>
      </c>
      <c r="P58" s="40">
        <f t="shared" si="15"/>
        <v>0</v>
      </c>
      <c r="Q58" s="40">
        <f t="shared" si="15"/>
        <v>0</v>
      </c>
      <c r="R58" s="44">
        <f t="shared" si="9"/>
        <v>0</v>
      </c>
      <c r="S58" s="51"/>
      <c r="T58" s="51"/>
      <c r="U58" s="51"/>
      <c r="V58" s="51"/>
      <c r="W58" s="44">
        <f t="shared" si="10"/>
        <v>0</v>
      </c>
      <c r="X58" s="51"/>
      <c r="Y58" s="51"/>
      <c r="Z58" s="51"/>
      <c r="AA58" s="51"/>
      <c r="AB58" s="40">
        <f t="shared" si="4"/>
        <v>0</v>
      </c>
      <c r="AC58" s="40">
        <f t="shared" si="4"/>
        <v>0</v>
      </c>
      <c r="AD58" s="40">
        <f t="shared" si="4"/>
        <v>0</v>
      </c>
      <c r="AE58" s="40">
        <f t="shared" si="4"/>
        <v>0</v>
      </c>
      <c r="AF58" s="40">
        <f t="shared" si="4"/>
        <v>0</v>
      </c>
      <c r="AG58" s="44">
        <f t="shared" si="11"/>
        <v>0</v>
      </c>
      <c r="AH58" s="51"/>
      <c r="AI58" s="51"/>
      <c r="AJ58" s="51"/>
      <c r="AK58" s="51"/>
      <c r="AL58" s="44">
        <f t="shared" si="12"/>
        <v>0</v>
      </c>
      <c r="AM58" s="51"/>
      <c r="AN58" s="51"/>
      <c r="AO58" s="51"/>
      <c r="AP58" s="51"/>
      <c r="AQ58" s="40">
        <f t="shared" si="6"/>
        <v>0</v>
      </c>
      <c r="AR58" s="46">
        <f t="shared" si="6"/>
        <v>0</v>
      </c>
      <c r="AS58" s="46">
        <f t="shared" si="6"/>
        <v>0</v>
      </c>
      <c r="AT58" s="46">
        <f t="shared" si="6"/>
        <v>0</v>
      </c>
      <c r="AU58" s="46">
        <f t="shared" si="6"/>
        <v>0</v>
      </c>
    </row>
    <row r="59" spans="1:47" hidden="1" x14ac:dyDescent="0.25">
      <c r="A59" s="59"/>
      <c r="B59" s="60" t="s">
        <v>15</v>
      </c>
      <c r="C59" s="44">
        <f t="shared" si="13"/>
        <v>0</v>
      </c>
      <c r="D59" s="51"/>
      <c r="E59" s="51"/>
      <c r="F59" s="51"/>
      <c r="G59" s="51"/>
      <c r="H59" s="44">
        <f t="shared" si="14"/>
        <v>0</v>
      </c>
      <c r="I59" s="51"/>
      <c r="J59" s="51"/>
      <c r="K59" s="51"/>
      <c r="L59" s="51"/>
      <c r="M59" s="40">
        <f t="shared" si="15"/>
        <v>0</v>
      </c>
      <c r="N59" s="40">
        <f t="shared" si="15"/>
        <v>0</v>
      </c>
      <c r="O59" s="40">
        <f t="shared" si="15"/>
        <v>0</v>
      </c>
      <c r="P59" s="40">
        <f t="shared" si="15"/>
        <v>0</v>
      </c>
      <c r="Q59" s="40">
        <f t="shared" si="15"/>
        <v>0</v>
      </c>
      <c r="R59" s="44">
        <f t="shared" si="9"/>
        <v>0</v>
      </c>
      <c r="S59" s="51"/>
      <c r="T59" s="51"/>
      <c r="U59" s="51"/>
      <c r="V59" s="51"/>
      <c r="W59" s="44">
        <f t="shared" si="10"/>
        <v>0</v>
      </c>
      <c r="X59" s="51"/>
      <c r="Y59" s="51"/>
      <c r="Z59" s="51"/>
      <c r="AA59" s="51"/>
      <c r="AB59" s="40">
        <f t="shared" ref="AB59:AF62" si="16">IF(R59&gt;0,IF(W59&gt;0,R59/W59*1000,0),0)</f>
        <v>0</v>
      </c>
      <c r="AC59" s="40">
        <f t="shared" si="16"/>
        <v>0</v>
      </c>
      <c r="AD59" s="40">
        <f t="shared" si="16"/>
        <v>0</v>
      </c>
      <c r="AE59" s="40">
        <f t="shared" si="16"/>
        <v>0</v>
      </c>
      <c r="AF59" s="40">
        <f t="shared" si="16"/>
        <v>0</v>
      </c>
      <c r="AG59" s="44">
        <f t="shared" si="11"/>
        <v>0</v>
      </c>
      <c r="AH59" s="51"/>
      <c r="AI59" s="51"/>
      <c r="AJ59" s="51"/>
      <c r="AK59" s="51"/>
      <c r="AL59" s="44">
        <f t="shared" si="12"/>
        <v>0</v>
      </c>
      <c r="AM59" s="51"/>
      <c r="AN59" s="51"/>
      <c r="AO59" s="51"/>
      <c r="AP59" s="51"/>
      <c r="AQ59" s="40">
        <f t="shared" ref="AQ59:AU62" si="17">IF(AG59&gt;0,IF(AL59&gt;0,AG59/AL59*1000,0),0)</f>
        <v>0</v>
      </c>
      <c r="AR59" s="46">
        <f t="shared" si="17"/>
        <v>0</v>
      </c>
      <c r="AS59" s="46">
        <f t="shared" si="17"/>
        <v>0</v>
      </c>
      <c r="AT59" s="46">
        <f t="shared" si="17"/>
        <v>0</v>
      </c>
      <c r="AU59" s="46">
        <f t="shared" si="17"/>
        <v>0</v>
      </c>
    </row>
    <row r="60" spans="1:47" s="41" customFormat="1" ht="46.5" customHeight="1" x14ac:dyDescent="0.25">
      <c r="A60" s="37" t="s">
        <v>45</v>
      </c>
      <c r="B60" s="61" t="s">
        <v>46</v>
      </c>
      <c r="C60" s="39">
        <f>SUM(D60:G60)</f>
        <v>69.803699999999992</v>
      </c>
      <c r="D60" s="62">
        <f>SUM(D61:D62)</f>
        <v>2.649</v>
      </c>
      <c r="E60" s="62">
        <f>SUM(E61:E62)</f>
        <v>4.7539999999999996</v>
      </c>
      <c r="F60" s="62">
        <f>SUM(F61:F62)</f>
        <v>28.411000000000001</v>
      </c>
      <c r="G60" s="62">
        <f>SUM(G61:G62)</f>
        <v>33.989699999999992</v>
      </c>
      <c r="H60" s="39">
        <f>SUM(I60:L60)</f>
        <v>10.0943</v>
      </c>
      <c r="I60" s="62">
        <f>SUM(I61:I62)</f>
        <v>0.32700000000000001</v>
      </c>
      <c r="J60" s="62">
        <f>SUM(J61:J62)</f>
        <v>0.74199999999999999</v>
      </c>
      <c r="K60" s="62">
        <f>SUM(K61:K62)</f>
        <v>4.9160000000000004</v>
      </c>
      <c r="L60" s="62">
        <f>SUM(L61:L62)</f>
        <v>4.1093000000000002</v>
      </c>
      <c r="M60" s="40">
        <f t="shared" si="15"/>
        <v>6915.1600408151126</v>
      </c>
      <c r="N60" s="40">
        <f t="shared" si="15"/>
        <v>8100.9174311926608</v>
      </c>
      <c r="O60" s="40">
        <f t="shared" si="15"/>
        <v>6407.0080862533696</v>
      </c>
      <c r="P60" s="40">
        <f t="shared" si="15"/>
        <v>5779.2921074043934</v>
      </c>
      <c r="Q60" s="40">
        <f t="shared" si="15"/>
        <v>8271.4087557491512</v>
      </c>
      <c r="R60" s="39">
        <f>SUM(S60:V60)</f>
        <v>34.9193</v>
      </c>
      <c r="S60" s="62">
        <f>SUM(S61:S62)</f>
        <v>1.3250298</v>
      </c>
      <c r="T60" s="62">
        <f>SUM(T61:T62)</f>
        <v>2.3779507999999998</v>
      </c>
      <c r="U60" s="62">
        <f>SUM(U61:U62)</f>
        <v>14.2111822</v>
      </c>
      <c r="V60" s="62">
        <f>SUM(V61:V62)</f>
        <v>17.0051372</v>
      </c>
      <c r="W60" s="39">
        <f t="shared" si="10"/>
        <v>10.099600000000001</v>
      </c>
      <c r="X60" s="62">
        <f>SUM(X61:X62)</f>
        <v>0.32700000000000001</v>
      </c>
      <c r="Y60" s="62">
        <f>SUM(Y61:Y62)</f>
        <v>0.74199999999999999</v>
      </c>
      <c r="Z60" s="62">
        <f>SUM(Z61:Z62)</f>
        <v>4.9160000000000004</v>
      </c>
      <c r="AA60" s="62">
        <f>SUM(AA61:AA62)</f>
        <v>4.1146000000000003</v>
      </c>
      <c r="AB60" s="40">
        <f t="shared" si="16"/>
        <v>3457.4933660739034</v>
      </c>
      <c r="AC60" s="40">
        <f t="shared" si="16"/>
        <v>4052.078899082569</v>
      </c>
      <c r="AD60" s="40">
        <f t="shared" si="16"/>
        <v>3204.7854447439354</v>
      </c>
      <c r="AE60" s="40">
        <f t="shared" si="16"/>
        <v>2890.8019121236775</v>
      </c>
      <c r="AF60" s="40">
        <f t="shared" si="16"/>
        <v>4132.8773635347297</v>
      </c>
      <c r="AG60" s="39">
        <f>SUM(AH60:AK60)</f>
        <v>34.884399999999999</v>
      </c>
      <c r="AH60" s="62">
        <f>SUM(AH61:AH62)</f>
        <v>1.3239702</v>
      </c>
      <c r="AI60" s="62">
        <f>SUM(AI61:AI62)</f>
        <v>2.3760491999999998</v>
      </c>
      <c r="AJ60" s="62">
        <f>SUM(AJ61:AJ62)</f>
        <v>14.199817800000002</v>
      </c>
      <c r="AK60" s="62">
        <f>SUM(AK61:AK62)</f>
        <v>16.984562799999996</v>
      </c>
      <c r="AL60" s="39">
        <f t="shared" si="12"/>
        <v>10.089</v>
      </c>
      <c r="AM60" s="62">
        <f>SUM(AM61:AM62)</f>
        <v>0.32700000000000001</v>
      </c>
      <c r="AN60" s="62">
        <f>SUM(AN61:AN62)</f>
        <v>0.74199999999999999</v>
      </c>
      <c r="AO60" s="62">
        <f>SUM(AO61:AO62)</f>
        <v>4.9160000000000004</v>
      </c>
      <c r="AP60" s="62">
        <f>SUM(AP61:AP62)</f>
        <v>4.1040000000000001</v>
      </c>
      <c r="AQ60" s="40">
        <f t="shared" si="17"/>
        <v>3457.6667657845178</v>
      </c>
      <c r="AR60" s="40">
        <f t="shared" si="17"/>
        <v>4048.8385321100918</v>
      </c>
      <c r="AS60" s="40">
        <f t="shared" si="17"/>
        <v>3202.2226415094333</v>
      </c>
      <c r="AT60" s="40">
        <f t="shared" si="17"/>
        <v>2888.4901952807159</v>
      </c>
      <c r="AU60" s="40">
        <f t="shared" si="17"/>
        <v>4138.5386939571135</v>
      </c>
    </row>
    <row r="61" spans="1:47" ht="21.75" customHeight="1" x14ac:dyDescent="0.25">
      <c r="A61" s="59" t="s">
        <v>47</v>
      </c>
      <c r="B61" s="56" t="s">
        <v>48</v>
      </c>
      <c r="C61" s="44">
        <f>SUM(D61:G61)</f>
        <v>0</v>
      </c>
      <c r="D61" s="57"/>
      <c r="E61" s="57"/>
      <c r="F61" s="57"/>
      <c r="G61" s="57"/>
      <c r="H61" s="44">
        <f>SUM(I61:L61)</f>
        <v>0</v>
      </c>
      <c r="I61" s="57"/>
      <c r="J61" s="57"/>
      <c r="K61" s="57"/>
      <c r="L61" s="57"/>
      <c r="M61" s="40">
        <f t="shared" si="15"/>
        <v>0</v>
      </c>
      <c r="N61" s="40">
        <f t="shared" si="15"/>
        <v>0</v>
      </c>
      <c r="O61" s="40">
        <f t="shared" si="15"/>
        <v>0</v>
      </c>
      <c r="P61" s="40">
        <f t="shared" si="15"/>
        <v>0</v>
      </c>
      <c r="Q61" s="40">
        <f t="shared" si="15"/>
        <v>0</v>
      </c>
      <c r="R61" s="44">
        <f t="shared" si="9"/>
        <v>0</v>
      </c>
      <c r="S61" s="57"/>
      <c r="T61" s="57"/>
      <c r="U61" s="57"/>
      <c r="V61" s="57"/>
      <c r="W61" s="44">
        <f t="shared" si="10"/>
        <v>0</v>
      </c>
      <c r="X61" s="57"/>
      <c r="Y61" s="57"/>
      <c r="Z61" s="57"/>
      <c r="AA61" s="57"/>
      <c r="AB61" s="40">
        <f t="shared" si="16"/>
        <v>0</v>
      </c>
      <c r="AC61" s="40">
        <f t="shared" si="16"/>
        <v>0</v>
      </c>
      <c r="AD61" s="40">
        <f t="shared" si="16"/>
        <v>0</v>
      </c>
      <c r="AE61" s="40">
        <f t="shared" si="16"/>
        <v>0</v>
      </c>
      <c r="AF61" s="40">
        <f t="shared" si="16"/>
        <v>0</v>
      </c>
      <c r="AG61" s="44">
        <f t="shared" si="11"/>
        <v>0</v>
      </c>
      <c r="AH61" s="57"/>
      <c r="AI61" s="57"/>
      <c r="AJ61" s="57"/>
      <c r="AK61" s="57"/>
      <c r="AL61" s="44">
        <f t="shared" si="12"/>
        <v>0</v>
      </c>
      <c r="AM61" s="57"/>
      <c r="AN61" s="57"/>
      <c r="AO61" s="57"/>
      <c r="AP61" s="57"/>
      <c r="AQ61" s="40">
        <f t="shared" si="17"/>
        <v>0</v>
      </c>
      <c r="AR61" s="40">
        <f t="shared" si="17"/>
        <v>0</v>
      </c>
      <c r="AS61" s="40">
        <f t="shared" si="17"/>
        <v>0</v>
      </c>
      <c r="AT61" s="40">
        <f t="shared" si="17"/>
        <v>0</v>
      </c>
      <c r="AU61" s="40">
        <f t="shared" si="17"/>
        <v>0</v>
      </c>
    </row>
    <row r="62" spans="1:47" ht="21.75" customHeight="1" x14ac:dyDescent="0.25">
      <c r="A62" s="59" t="s">
        <v>49</v>
      </c>
      <c r="B62" s="56" t="s">
        <v>50</v>
      </c>
      <c r="C62" s="44">
        <f>SUM(D62:G62)</f>
        <v>69.803699999999992</v>
      </c>
      <c r="D62" s="63">
        <v>2.649</v>
      </c>
      <c r="E62" s="63">
        <v>4.7539999999999996</v>
      </c>
      <c r="F62" s="63">
        <v>28.411000000000001</v>
      </c>
      <c r="G62" s="63">
        <f>C196-F62-E62-D62</f>
        <v>33.989699999999992</v>
      </c>
      <c r="H62" s="44">
        <f>SUM(I62:L62)</f>
        <v>10.0943</v>
      </c>
      <c r="I62" s="63">
        <v>0.32700000000000001</v>
      </c>
      <c r="J62" s="63">
        <v>0.74199999999999999</v>
      </c>
      <c r="K62" s="63">
        <v>4.9160000000000004</v>
      </c>
      <c r="L62" s="63">
        <f>H196-K62-J62-I62</f>
        <v>4.1093000000000002</v>
      </c>
      <c r="M62" s="40">
        <f t="shared" si="15"/>
        <v>6915.1600408151126</v>
      </c>
      <c r="N62" s="40">
        <f t="shared" si="15"/>
        <v>8100.9174311926608</v>
      </c>
      <c r="O62" s="40">
        <f t="shared" si="15"/>
        <v>6407.0080862533696</v>
      </c>
      <c r="P62" s="40">
        <f t="shared" si="15"/>
        <v>5779.2921074043934</v>
      </c>
      <c r="Q62" s="40">
        <f t="shared" si="15"/>
        <v>8271.4087557491512</v>
      </c>
      <c r="R62" s="44">
        <f>SUM(S62:V62)</f>
        <v>34.9193</v>
      </c>
      <c r="S62" s="63">
        <f>D62*0.5002</f>
        <v>1.3250298</v>
      </c>
      <c r="T62" s="63">
        <f>E62*0.5002</f>
        <v>2.3779507999999998</v>
      </c>
      <c r="U62" s="63">
        <f>F62*0.5002</f>
        <v>14.2111822</v>
      </c>
      <c r="V62" s="63">
        <f>R196-U62-T62-S62</f>
        <v>17.0051372</v>
      </c>
      <c r="W62" s="44">
        <f t="shared" si="10"/>
        <v>10.099600000000001</v>
      </c>
      <c r="X62" s="63">
        <f>I62</f>
        <v>0.32700000000000001</v>
      </c>
      <c r="Y62" s="63">
        <f>J62</f>
        <v>0.74199999999999999</v>
      </c>
      <c r="Z62" s="63">
        <f>K62</f>
        <v>4.9160000000000004</v>
      </c>
      <c r="AA62" s="63">
        <f>W196-Z62-Y62-X62</f>
        <v>4.1146000000000003</v>
      </c>
      <c r="AB62" s="40">
        <f t="shared" si="16"/>
        <v>3457.4933660739034</v>
      </c>
      <c r="AC62" s="40">
        <f t="shared" si="16"/>
        <v>4052.078899082569</v>
      </c>
      <c r="AD62" s="40">
        <f t="shared" si="16"/>
        <v>3204.7854447439354</v>
      </c>
      <c r="AE62" s="40">
        <f t="shared" si="16"/>
        <v>2890.8019121236775</v>
      </c>
      <c r="AF62" s="40">
        <f t="shared" si="16"/>
        <v>4132.8773635347297</v>
      </c>
      <c r="AG62" s="44">
        <f>SUM(AH62:AK62)</f>
        <v>34.884399999999999</v>
      </c>
      <c r="AH62" s="63">
        <f>D62-S62</f>
        <v>1.3239702</v>
      </c>
      <c r="AI62" s="63">
        <f>E62-T62</f>
        <v>2.3760491999999998</v>
      </c>
      <c r="AJ62" s="63">
        <f>F62-U62</f>
        <v>14.199817800000002</v>
      </c>
      <c r="AK62" s="63">
        <f>AG196-AJ62-AI62-AH62</f>
        <v>16.984562799999996</v>
      </c>
      <c r="AL62" s="44">
        <f t="shared" si="12"/>
        <v>10.089</v>
      </c>
      <c r="AM62" s="63">
        <f>I62</f>
        <v>0.32700000000000001</v>
      </c>
      <c r="AN62" s="63">
        <f>J62</f>
        <v>0.74199999999999999</v>
      </c>
      <c r="AO62" s="63">
        <f>K62</f>
        <v>4.9160000000000004</v>
      </c>
      <c r="AP62" s="63">
        <f>AL196-AO62-AN62-AM62</f>
        <v>4.1040000000000001</v>
      </c>
      <c r="AQ62" s="40">
        <f t="shared" si="17"/>
        <v>3457.6667657845178</v>
      </c>
      <c r="AR62" s="40">
        <f t="shared" si="17"/>
        <v>4048.8385321100918</v>
      </c>
      <c r="AS62" s="40">
        <f t="shared" si="17"/>
        <v>3202.2226415094333</v>
      </c>
      <c r="AT62" s="40">
        <f t="shared" si="17"/>
        <v>2888.4901952807159</v>
      </c>
      <c r="AU62" s="40">
        <f t="shared" si="17"/>
        <v>4138.5386939571135</v>
      </c>
    </row>
    <row r="63" spans="1:47" x14ac:dyDescent="0.25">
      <c r="A63" s="59"/>
      <c r="B63" s="64" t="s">
        <v>51</v>
      </c>
      <c r="C63" s="65">
        <f t="shared" ref="C63:L63" si="18">IF(C60&gt;0,IF(C8&gt;0,C60/C8,0),0)</f>
        <v>0.1251814855995122</v>
      </c>
      <c r="D63" s="66">
        <f>IF(D60&gt;0,IF(D8&gt;0,D60/D8,0),0)</f>
        <v>3.8741097152551314E-2</v>
      </c>
      <c r="E63" s="66">
        <f>IF(E60&gt;0,IF(E8&gt;0,E60/E8,0),0)</f>
        <v>9.6297196564576235E-2</v>
      </c>
      <c r="F63" s="66">
        <f t="shared" si="18"/>
        <v>5.8901090699511348E-2</v>
      </c>
      <c r="G63" s="66">
        <f t="shared" si="18"/>
        <v>0.11634741871782575</v>
      </c>
      <c r="H63" s="65">
        <f t="shared" si="18"/>
        <v>0.12780291200675251</v>
      </c>
      <c r="I63" s="66">
        <f t="shared" si="18"/>
        <v>3.7788178193794424E-2</v>
      </c>
      <c r="J63" s="66">
        <f t="shared" si="18"/>
        <v>9.2889334001001495E-2</v>
      </c>
      <c r="K63" s="66">
        <f t="shared" si="18"/>
        <v>7.0940168884549085E-2</v>
      </c>
      <c r="L63" s="66">
        <f t="shared" si="18"/>
        <v>9.4581916997675222E-2</v>
      </c>
      <c r="M63" s="67"/>
      <c r="N63" s="67"/>
      <c r="O63" s="67"/>
      <c r="P63" s="67"/>
      <c r="Q63" s="67"/>
      <c r="R63" s="65">
        <f t="shared" ref="R63:AA63" si="19">IF(R60&gt;0,IF(R8&gt;0,R60/R8,0),0)</f>
        <v>0.12622194108078802</v>
      </c>
      <c r="S63" s="66">
        <f t="shared" si="19"/>
        <v>4.09540885073921E-2</v>
      </c>
      <c r="T63" s="66">
        <f t="shared" si="19"/>
        <v>9.7053914409834824E-2</v>
      </c>
      <c r="U63" s="66">
        <f t="shared" si="19"/>
        <v>5.898885097780647E-2</v>
      </c>
      <c r="V63" s="66">
        <f t="shared" si="19"/>
        <v>0.11435320133376896</v>
      </c>
      <c r="W63" s="65">
        <f t="shared" si="19"/>
        <v>0.1274397476340694</v>
      </c>
      <c r="X63" s="66">
        <f t="shared" si="19"/>
        <v>4.0107935729179443E-2</v>
      </c>
      <c r="Y63" s="66">
        <f t="shared" si="19"/>
        <v>9.257458042754782E-2</v>
      </c>
      <c r="Z63" s="66">
        <f t="shared" si="19"/>
        <v>7.0162418291325329E-2</v>
      </c>
      <c r="AA63" s="66">
        <f t="shared" si="19"/>
        <v>9.2930140143481221E-2</v>
      </c>
      <c r="AB63" s="67"/>
      <c r="AC63" s="67"/>
      <c r="AD63" s="67"/>
      <c r="AE63" s="67"/>
      <c r="AF63" s="67"/>
      <c r="AG63" s="65">
        <f t="shared" ref="AG63:AP63" si="20">IF(AG60&gt;0,IF(AG8&gt;0,AG60/AG8,0),0)</f>
        <v>0.12415702744065202</v>
      </c>
      <c r="AH63" s="66">
        <f t="shared" si="20"/>
        <v>3.6753499021577075E-2</v>
      </c>
      <c r="AI63" s="66">
        <f t="shared" si="20"/>
        <v>9.5551595876464557E-2</v>
      </c>
      <c r="AJ63" s="66">
        <f t="shared" si="20"/>
        <v>5.8813521239333956E-2</v>
      </c>
      <c r="AK63" s="66">
        <f t="shared" si="20"/>
        <v>0.11841497124807696</v>
      </c>
      <c r="AL63" s="65">
        <f t="shared" si="20"/>
        <v>0.12816853694685584</v>
      </c>
      <c r="AM63" s="66">
        <f t="shared" si="20"/>
        <v>3.5722088704391523E-2</v>
      </c>
      <c r="AN63" s="66">
        <f t="shared" si="20"/>
        <v>9.3206235200683815E-2</v>
      </c>
      <c r="AO63" s="66">
        <f t="shared" si="20"/>
        <v>7.1735355490809352E-2</v>
      </c>
      <c r="AP63" s="66">
        <f t="shared" si="20"/>
        <v>9.6297975988127463E-2</v>
      </c>
      <c r="AQ63" s="40"/>
      <c r="AR63" s="40"/>
      <c r="AS63" s="40"/>
      <c r="AT63" s="40"/>
      <c r="AU63" s="40"/>
    </row>
    <row r="64" spans="1:47" x14ac:dyDescent="0.25">
      <c r="A64" s="59" t="s">
        <v>52</v>
      </c>
      <c r="B64" s="64" t="s">
        <v>53</v>
      </c>
      <c r="C64" s="39">
        <f>SUM(D64:G64)</f>
        <v>0</v>
      </c>
      <c r="D64" s="51">
        <f>S64+AH64</f>
        <v>0</v>
      </c>
      <c r="E64" s="51">
        <f>T64+AI64</f>
        <v>0</v>
      </c>
      <c r="F64" s="51">
        <f>U64+AJ64</f>
        <v>0</v>
      </c>
      <c r="G64" s="51">
        <f>V64+AK64</f>
        <v>0</v>
      </c>
      <c r="H64" s="39">
        <f>SUM(I64:L64)</f>
        <v>0</v>
      </c>
      <c r="I64" s="51"/>
      <c r="J64" s="51"/>
      <c r="K64" s="51"/>
      <c r="L64" s="51"/>
      <c r="M64" s="40">
        <f t="shared" ref="M64:Q79" si="21">IF(C64&gt;0,IF(H64&gt;0,C64/H64*1000,0),0)</f>
        <v>0</v>
      </c>
      <c r="N64" s="40">
        <f t="shared" si="21"/>
        <v>0</v>
      </c>
      <c r="O64" s="40">
        <f t="shared" si="21"/>
        <v>0</v>
      </c>
      <c r="P64" s="40">
        <f t="shared" si="21"/>
        <v>0</v>
      </c>
      <c r="Q64" s="40">
        <f t="shared" si="21"/>
        <v>0</v>
      </c>
      <c r="R64" s="39">
        <f>SUM(S64:V64)</f>
        <v>0</v>
      </c>
      <c r="S64" s="51"/>
      <c r="T64" s="51"/>
      <c r="U64" s="51"/>
      <c r="V64" s="51"/>
      <c r="W64" s="39">
        <f>SUM(X64:AA64)</f>
        <v>0</v>
      </c>
      <c r="X64" s="51"/>
      <c r="Y64" s="51"/>
      <c r="Z64" s="51"/>
      <c r="AA64" s="51"/>
      <c r="AB64" s="40">
        <f t="shared" ref="AB64:AF66" si="22">IF(R64&gt;0,IF(W64&gt;0,R64/W64*1000,0),0)</f>
        <v>0</v>
      </c>
      <c r="AC64" s="40">
        <f t="shared" si="22"/>
        <v>0</v>
      </c>
      <c r="AD64" s="40">
        <f t="shared" si="22"/>
        <v>0</v>
      </c>
      <c r="AE64" s="40">
        <f t="shared" si="22"/>
        <v>0</v>
      </c>
      <c r="AF64" s="40">
        <f t="shared" si="22"/>
        <v>0</v>
      </c>
      <c r="AG64" s="39">
        <f>SUM(AH64:AK64)</f>
        <v>0</v>
      </c>
      <c r="AH64" s="51"/>
      <c r="AI64" s="51"/>
      <c r="AJ64" s="51"/>
      <c r="AK64" s="51"/>
      <c r="AL64" s="39">
        <f>SUM(AM64:AP64)</f>
        <v>0</v>
      </c>
      <c r="AM64" s="51"/>
      <c r="AN64" s="51"/>
      <c r="AO64" s="51"/>
      <c r="AP64" s="51"/>
      <c r="AQ64" s="40">
        <f t="shared" ref="AQ64:AU66" si="23">IF(AG64&gt;0,IF(AL64&gt;0,AG64/AL64*1000,0),0)</f>
        <v>0</v>
      </c>
      <c r="AR64" s="46">
        <f t="shared" si="23"/>
        <v>0</v>
      </c>
      <c r="AS64" s="46">
        <f t="shared" si="23"/>
        <v>0</v>
      </c>
      <c r="AT64" s="46">
        <f t="shared" si="23"/>
        <v>0</v>
      </c>
      <c r="AU64" s="46">
        <f t="shared" si="23"/>
        <v>0</v>
      </c>
    </row>
    <row r="65" spans="1:47" x14ac:dyDescent="0.25">
      <c r="A65" s="59" t="s">
        <v>54</v>
      </c>
      <c r="B65" s="64" t="s">
        <v>55</v>
      </c>
      <c r="C65" s="44"/>
      <c r="D65" s="68">
        <f>D8-D60-D64</f>
        <v>65.727999999999966</v>
      </c>
      <c r="E65" s="68">
        <f>E8-E60-E64</f>
        <v>44.614000000000004</v>
      </c>
      <c r="F65" s="68">
        <f>F8-F60-F64</f>
        <v>453.94000000000005</v>
      </c>
      <c r="G65" s="68">
        <f>G8-G60-G64</f>
        <v>258.14999999999998</v>
      </c>
      <c r="H65" s="44"/>
      <c r="I65" s="68">
        <f>I8-I60-I64</f>
        <v>8.3264999999999993</v>
      </c>
      <c r="J65" s="68">
        <f>J8-J60-J64</f>
        <v>7.2460000000000004</v>
      </c>
      <c r="K65" s="68">
        <f>K8-K60-K64</f>
        <v>64.381833333333319</v>
      </c>
      <c r="L65" s="69">
        <f>L8-L60-L64</f>
        <v>39.337694208216405</v>
      </c>
      <c r="M65" s="40">
        <f t="shared" si="21"/>
        <v>0</v>
      </c>
      <c r="N65" s="40">
        <f t="shared" si="21"/>
        <v>7893.8329430132671</v>
      </c>
      <c r="O65" s="40">
        <f t="shared" si="21"/>
        <v>6157.0521667126695</v>
      </c>
      <c r="P65" s="40">
        <f t="shared" si="21"/>
        <v>7050.7467168533594</v>
      </c>
      <c r="Q65" s="40">
        <f t="shared" si="21"/>
        <v>6562.4080210090342</v>
      </c>
      <c r="R65" s="44"/>
      <c r="S65" s="68">
        <f>S8-S60-S64</f>
        <v>31.028999999999964</v>
      </c>
      <c r="T65" s="68">
        <f>T8-T60-T64</f>
        <v>22.123387600000004</v>
      </c>
      <c r="U65" s="68">
        <f>U8-U60-U64</f>
        <v>226.7018372</v>
      </c>
      <c r="V65" s="68">
        <f>V8-V60-V64</f>
        <v>131.70199999999997</v>
      </c>
      <c r="W65" s="44"/>
      <c r="X65" s="68">
        <f>X8-X60-X64</f>
        <v>7.8260000000000005</v>
      </c>
      <c r="Y65" s="68">
        <f>Y8-Y60-Y64</f>
        <v>7.2731592000000012</v>
      </c>
      <c r="Z65" s="68">
        <f>Z8-Z60-Z64</f>
        <v>65.150000000000006</v>
      </c>
      <c r="AA65" s="69">
        <f>AA8-AA60-AA64</f>
        <v>40.161670256853014</v>
      </c>
      <c r="AB65" s="40">
        <f t="shared" si="22"/>
        <v>0</v>
      </c>
      <c r="AC65" s="40">
        <f t="shared" si="22"/>
        <v>3964.8607206746697</v>
      </c>
      <c r="AD65" s="40">
        <f t="shared" si="22"/>
        <v>3041.7851433803348</v>
      </c>
      <c r="AE65" s="40">
        <f t="shared" si="22"/>
        <v>3479.690517267843</v>
      </c>
      <c r="AF65" s="40">
        <f t="shared" si="22"/>
        <v>3279.2958848001822</v>
      </c>
      <c r="AG65" s="44"/>
      <c r="AH65" s="68">
        <f>AH8-AH60-AH64</f>
        <v>34.698999999999998</v>
      </c>
      <c r="AI65" s="68">
        <f>AI8-AI60-AI64</f>
        <v>22.4906124</v>
      </c>
      <c r="AJ65" s="68">
        <f>AJ8-AJ60-AJ64</f>
        <v>227.23816280000003</v>
      </c>
      <c r="AK65" s="68">
        <f>AK8-AK60-AK64</f>
        <v>126.44800000000004</v>
      </c>
      <c r="AL65" s="44"/>
      <c r="AM65" s="68">
        <f>AM8-AM60-AM64</f>
        <v>8.827</v>
      </c>
      <c r="AN65" s="68">
        <f>AN8-AN60-AN64</f>
        <v>7.2188408000000006</v>
      </c>
      <c r="AO65" s="68">
        <f>AO8-AO60-AO64</f>
        <v>63.61366666666666</v>
      </c>
      <c r="AP65" s="69">
        <f>AP8-AP60-AP64</f>
        <v>38.51371815957981</v>
      </c>
      <c r="AQ65" s="40">
        <f t="shared" si="23"/>
        <v>0</v>
      </c>
      <c r="AR65" s="46">
        <f t="shared" si="23"/>
        <v>3931.0071371927038</v>
      </c>
      <c r="AS65" s="46">
        <f t="shared" si="23"/>
        <v>3115.5434817180062</v>
      </c>
      <c r="AT65" s="46">
        <f t="shared" si="23"/>
        <v>3572.1594856451188</v>
      </c>
      <c r="AU65" s="46">
        <f t="shared" si="23"/>
        <v>3283.1937824353545</v>
      </c>
    </row>
    <row r="66" spans="1:47" s="41" customFormat="1" x14ac:dyDescent="0.25">
      <c r="A66" s="37" t="s">
        <v>56</v>
      </c>
      <c r="B66" s="38" t="s">
        <v>57</v>
      </c>
      <c r="C66" s="39">
        <f t="shared" ref="C66:C87" si="24">SUM(D66:G66)</f>
        <v>483.68630000000002</v>
      </c>
      <c r="D66" s="55">
        <f>D67+D68</f>
        <v>65.727999999999966</v>
      </c>
      <c r="E66" s="55">
        <f>E67+E68</f>
        <v>2.1379999999999999</v>
      </c>
      <c r="F66" s="55">
        <f>F67+F68</f>
        <v>158.57030000000006</v>
      </c>
      <c r="G66" s="55">
        <f>G67+G68</f>
        <v>257.25</v>
      </c>
      <c r="H66" s="39">
        <f>SUM(I66:L66)</f>
        <v>79.273000386666666</v>
      </c>
      <c r="I66" s="55">
        <f>I67+I68</f>
        <v>8.3264999999999993</v>
      </c>
      <c r="J66" s="55">
        <f>J67+J68</f>
        <v>0.28999999999999998</v>
      </c>
      <c r="K66" s="55">
        <f>K67+K68</f>
        <v>20.237666666666669</v>
      </c>
      <c r="L66" s="55">
        <f>L67+L68</f>
        <v>50.418833720000002</v>
      </c>
      <c r="M66" s="40">
        <f t="shared" si="21"/>
        <v>6101.5263411343485</v>
      </c>
      <c r="N66" s="40">
        <f t="shared" si="21"/>
        <v>7893.8329430132671</v>
      </c>
      <c r="O66" s="40">
        <f t="shared" si="21"/>
        <v>7372.4137931034484</v>
      </c>
      <c r="P66" s="40">
        <f t="shared" si="21"/>
        <v>7835.404279149443</v>
      </c>
      <c r="Q66" s="40">
        <f t="shared" si="21"/>
        <v>5102.2600290326582</v>
      </c>
      <c r="R66" s="39">
        <f>SUM(S66:V66)</f>
        <v>239.71269999999998</v>
      </c>
      <c r="S66" s="55">
        <f>S67+S68</f>
        <v>31.028999999999961</v>
      </c>
      <c r="T66" s="55">
        <f>T67+T68</f>
        <v>1.0049999999999999</v>
      </c>
      <c r="U66" s="55">
        <f>U67+U68</f>
        <v>76.434700000000035</v>
      </c>
      <c r="V66" s="55">
        <f>V67+V68</f>
        <v>131.244</v>
      </c>
      <c r="W66" s="39">
        <f>SUM(X66:AA66)</f>
        <v>80.007077246666668</v>
      </c>
      <c r="X66" s="55">
        <f>X67+X68</f>
        <v>7.8260000000000005</v>
      </c>
      <c r="Y66" s="55">
        <f>Y67+Y68</f>
        <v>0.28899999999999998</v>
      </c>
      <c r="Z66" s="55">
        <f>Z67+Z68</f>
        <v>20.200300000000002</v>
      </c>
      <c r="AA66" s="55">
        <f>AA67+AA68</f>
        <v>51.691777246666668</v>
      </c>
      <c r="AB66" s="40">
        <f t="shared" si="22"/>
        <v>2996.143694400324</v>
      </c>
      <c r="AC66" s="40">
        <f t="shared" si="22"/>
        <v>3964.8607206746692</v>
      </c>
      <c r="AD66" s="40">
        <f t="shared" si="22"/>
        <v>3477.5086505190311</v>
      </c>
      <c r="AE66" s="40">
        <f t="shared" si="22"/>
        <v>3783.8398439627149</v>
      </c>
      <c r="AF66" s="40">
        <f t="shared" si="22"/>
        <v>2538.972482484402</v>
      </c>
      <c r="AG66" s="39">
        <f>SUM(AH66:AK66)</f>
        <v>243.9736</v>
      </c>
      <c r="AH66" s="55">
        <f>AH67+AH68</f>
        <v>34.698999999999998</v>
      </c>
      <c r="AI66" s="55">
        <f>AI67+AI68</f>
        <v>1.133</v>
      </c>
      <c r="AJ66" s="55">
        <f>AJ67+AJ68</f>
        <v>82.135600000000011</v>
      </c>
      <c r="AK66" s="55">
        <f>AK67+AK68</f>
        <v>126.006</v>
      </c>
      <c r="AL66" s="39">
        <f>SUM(AM66:AP66)</f>
        <v>78.538923526666679</v>
      </c>
      <c r="AM66" s="55">
        <f>AM67+AM68</f>
        <v>8.827</v>
      </c>
      <c r="AN66" s="55">
        <f>AN67+AN68</f>
        <v>0.29099999999999998</v>
      </c>
      <c r="AO66" s="55">
        <f>AO67+AO68</f>
        <v>20.275033333333337</v>
      </c>
      <c r="AP66" s="55">
        <f>AP67+AP68</f>
        <v>49.145890193333344</v>
      </c>
      <c r="AQ66" s="40">
        <f t="shared" si="23"/>
        <v>3106.4036664210525</v>
      </c>
      <c r="AR66" s="46">
        <f t="shared" si="23"/>
        <v>3931.0071371927038</v>
      </c>
      <c r="AS66" s="46">
        <f t="shared" si="23"/>
        <v>3893.4707903780072</v>
      </c>
      <c r="AT66" s="46">
        <f t="shared" si="23"/>
        <v>4051.0710216670418</v>
      </c>
      <c r="AU66" s="46">
        <f t="shared" si="23"/>
        <v>2563.9173388519221</v>
      </c>
    </row>
    <row r="67" spans="1:47" x14ac:dyDescent="0.25">
      <c r="A67" s="59" t="s">
        <v>58</v>
      </c>
      <c r="B67" s="64" t="s">
        <v>59</v>
      </c>
      <c r="C67" s="44">
        <f>SUM(D67:G67)</f>
        <v>0</v>
      </c>
      <c r="D67" s="51"/>
      <c r="E67" s="51"/>
      <c r="F67" s="51"/>
      <c r="G67" s="51"/>
      <c r="H67" s="44">
        <f>SUM(I67:L67)</f>
        <v>0</v>
      </c>
      <c r="I67" s="51"/>
      <c r="J67" s="51"/>
      <c r="K67" s="51"/>
      <c r="L67" s="51"/>
      <c r="M67" s="40"/>
      <c r="N67" s="40"/>
      <c r="O67" s="40"/>
      <c r="P67" s="40"/>
      <c r="Q67" s="40"/>
      <c r="R67" s="44">
        <f>SUM(S67:V67)</f>
        <v>0</v>
      </c>
      <c r="S67" s="51"/>
      <c r="T67" s="51"/>
      <c r="U67" s="51"/>
      <c r="V67" s="51"/>
      <c r="W67" s="44">
        <f>SUM(X67:AA67)</f>
        <v>0</v>
      </c>
      <c r="X67" s="51"/>
      <c r="Y67" s="51"/>
      <c r="Z67" s="51"/>
      <c r="AA67" s="51"/>
      <c r="AB67" s="40"/>
      <c r="AC67" s="40"/>
      <c r="AD67" s="40"/>
      <c r="AE67" s="40"/>
      <c r="AF67" s="40"/>
      <c r="AG67" s="44">
        <f>SUM(AH67:AK67)</f>
        <v>0</v>
      </c>
      <c r="AH67" s="51"/>
      <c r="AI67" s="51"/>
      <c r="AJ67" s="51"/>
      <c r="AK67" s="51"/>
      <c r="AL67" s="44">
        <f>SUM(AM67:AP67)</f>
        <v>0</v>
      </c>
      <c r="AM67" s="51"/>
      <c r="AN67" s="51"/>
      <c r="AO67" s="51"/>
      <c r="AP67" s="51"/>
      <c r="AQ67" s="40"/>
      <c r="AR67" s="46"/>
      <c r="AS67" s="46"/>
      <c r="AT67" s="46"/>
      <c r="AU67" s="46"/>
    </row>
    <row r="68" spans="1:47" x14ac:dyDescent="0.25">
      <c r="A68" s="42" t="s">
        <v>60</v>
      </c>
      <c r="B68" s="47" t="s">
        <v>61</v>
      </c>
      <c r="C68" s="44">
        <f>SUM(D68:G68)</f>
        <v>483.68630000000002</v>
      </c>
      <c r="D68" s="70">
        <f>SUM(D69:D81)</f>
        <v>65.727999999999966</v>
      </c>
      <c r="E68" s="70">
        <f>SUM(E69:E81)</f>
        <v>2.1379999999999999</v>
      </c>
      <c r="F68" s="70">
        <f>SUM(F69:F81)</f>
        <v>158.57030000000006</v>
      </c>
      <c r="G68" s="70">
        <f>SUM(G69:G81)</f>
        <v>257.25</v>
      </c>
      <c r="H68" s="44">
        <f>SUM(I68:L68)</f>
        <v>79.273000386666666</v>
      </c>
      <c r="I68" s="70">
        <f>SUM(I69:I81)</f>
        <v>8.3264999999999993</v>
      </c>
      <c r="J68" s="70">
        <f>SUM(J69:J81)</f>
        <v>0.28999999999999998</v>
      </c>
      <c r="K68" s="70">
        <f>SUM(K69:K81)</f>
        <v>20.237666666666669</v>
      </c>
      <c r="L68" s="70">
        <f>SUM(L69:L81)</f>
        <v>50.418833720000002</v>
      </c>
      <c r="M68" s="46"/>
      <c r="N68" s="46"/>
      <c r="O68" s="46"/>
      <c r="P68" s="46"/>
      <c r="Q68" s="46"/>
      <c r="R68" s="44">
        <f>SUM(S68:V68)</f>
        <v>239.71269999999998</v>
      </c>
      <c r="S68" s="70">
        <f>SUM(S69:S81)</f>
        <v>31.028999999999961</v>
      </c>
      <c r="T68" s="70">
        <f>SUM(T69:T81)</f>
        <v>1.0049999999999999</v>
      </c>
      <c r="U68" s="70">
        <f>SUM(U69:U81)</f>
        <v>76.434700000000035</v>
      </c>
      <c r="V68" s="70">
        <f>SUM(V69:V81)</f>
        <v>131.244</v>
      </c>
      <c r="W68" s="44">
        <f>SUM(X68:AA68)</f>
        <v>80.007077246666668</v>
      </c>
      <c r="X68" s="70">
        <f>SUM(X69:X81)</f>
        <v>7.8260000000000005</v>
      </c>
      <c r="Y68" s="70">
        <f>SUM(Y69:Y81)</f>
        <v>0.28899999999999998</v>
      </c>
      <c r="Z68" s="70">
        <f>SUM(Z69:Z81)</f>
        <v>20.200300000000002</v>
      </c>
      <c r="AA68" s="70">
        <f>SUM(AA69:AA81)</f>
        <v>51.691777246666668</v>
      </c>
      <c r="AB68" s="46"/>
      <c r="AC68" s="46"/>
      <c r="AD68" s="46"/>
      <c r="AE68" s="46"/>
      <c r="AF68" s="46"/>
      <c r="AG68" s="44">
        <f>SUM(AH68:AK68)</f>
        <v>243.9736</v>
      </c>
      <c r="AH68" s="70">
        <f>SUM(AH69:AH81)</f>
        <v>34.698999999999998</v>
      </c>
      <c r="AI68" s="70">
        <f>SUM(AI69:AI81)</f>
        <v>1.133</v>
      </c>
      <c r="AJ68" s="70">
        <f>SUM(AJ69:AJ81)</f>
        <v>82.135600000000011</v>
      </c>
      <c r="AK68" s="70">
        <f>SUM(AK69:AK81)</f>
        <v>126.006</v>
      </c>
      <c r="AL68" s="44">
        <f>SUM(AM68:AP68)</f>
        <v>78.538923526666679</v>
      </c>
      <c r="AM68" s="70">
        <f>SUM(AM69:AM81)</f>
        <v>8.827</v>
      </c>
      <c r="AN68" s="70">
        <f>SUM(AN69:AN81)</f>
        <v>0.29099999999999998</v>
      </c>
      <c r="AO68" s="70">
        <f>SUM(AO69:AO81)</f>
        <v>20.275033333333337</v>
      </c>
      <c r="AP68" s="70">
        <f>SUM(AP69:AP81)</f>
        <v>49.145890193333344</v>
      </c>
      <c r="AQ68" s="46"/>
      <c r="AR68" s="46"/>
      <c r="AS68" s="46"/>
      <c r="AT68" s="46"/>
      <c r="AU68" s="46"/>
    </row>
    <row r="69" spans="1:47" hidden="1" x14ac:dyDescent="0.25">
      <c r="A69" s="42"/>
      <c r="B69" s="50" t="s">
        <v>62</v>
      </c>
      <c r="C69" s="44">
        <f t="shared" si="24"/>
        <v>0</v>
      </c>
      <c r="D69" s="51">
        <f t="shared" ref="D69:G80" si="25">S69+AH69</f>
        <v>0</v>
      </c>
      <c r="E69" s="51">
        <f t="shared" si="25"/>
        <v>0</v>
      </c>
      <c r="F69" s="51">
        <f t="shared" si="25"/>
        <v>0</v>
      </c>
      <c r="G69" s="51">
        <f t="shared" si="25"/>
        <v>0</v>
      </c>
      <c r="H69" s="44">
        <f t="shared" ref="H69:H132" si="26">SUM(I69:L69)</f>
        <v>0</v>
      </c>
      <c r="I69" s="51"/>
      <c r="J69" s="51"/>
      <c r="K69" s="51"/>
      <c r="L69" s="51"/>
      <c r="M69" s="46">
        <f t="shared" si="21"/>
        <v>0</v>
      </c>
      <c r="N69" s="46">
        <f t="shared" si="21"/>
        <v>0</v>
      </c>
      <c r="O69" s="46">
        <f t="shared" si="21"/>
        <v>0</v>
      </c>
      <c r="P69" s="46">
        <f t="shared" si="21"/>
        <v>0</v>
      </c>
      <c r="Q69" s="46">
        <f t="shared" si="21"/>
        <v>0</v>
      </c>
      <c r="R69" s="44">
        <f t="shared" ref="R69:R80" si="27">SUM(S69:V69)</f>
        <v>0</v>
      </c>
      <c r="S69" s="51"/>
      <c r="T69" s="51"/>
      <c r="U69" s="51"/>
      <c r="V69" s="51"/>
      <c r="W69" s="44">
        <f t="shared" ref="W69:W81" si="28">SUM(X69:AA69)</f>
        <v>0</v>
      </c>
      <c r="X69" s="51"/>
      <c r="Y69" s="51"/>
      <c r="Z69" s="51"/>
      <c r="AA69" s="51"/>
      <c r="AB69" s="46">
        <f t="shared" ref="AB69:AF84" si="29">IF(R69&gt;0,IF(W69&gt;0,R69/W69*1000,0),0)</f>
        <v>0</v>
      </c>
      <c r="AC69" s="46">
        <f t="shared" si="29"/>
        <v>0</v>
      </c>
      <c r="AD69" s="46">
        <f t="shared" si="29"/>
        <v>0</v>
      </c>
      <c r="AE69" s="46">
        <f t="shared" si="29"/>
        <v>0</v>
      </c>
      <c r="AF69" s="46">
        <f t="shared" si="29"/>
        <v>0</v>
      </c>
      <c r="AG69" s="44">
        <f t="shared" ref="AG69:AG80" si="30">SUM(AH69:AK69)</f>
        <v>0</v>
      </c>
      <c r="AH69" s="51"/>
      <c r="AI69" s="51"/>
      <c r="AJ69" s="51"/>
      <c r="AK69" s="51"/>
      <c r="AL69" s="44">
        <f t="shared" ref="AL69:AL81" si="31">SUM(AM69:AP69)</f>
        <v>0</v>
      </c>
      <c r="AM69" s="51"/>
      <c r="AN69" s="51"/>
      <c r="AO69" s="51"/>
      <c r="AP69" s="51"/>
      <c r="AQ69" s="46">
        <f t="shared" ref="AQ69:AU84" si="32">IF(AG69&gt;0,IF(AL69&gt;0,AG69/AL69*1000,0),0)</f>
        <v>0</v>
      </c>
      <c r="AR69" s="46">
        <f t="shared" si="32"/>
        <v>0</v>
      </c>
      <c r="AS69" s="46">
        <f t="shared" si="32"/>
        <v>0</v>
      </c>
      <c r="AT69" s="46">
        <f t="shared" si="32"/>
        <v>0</v>
      </c>
      <c r="AU69" s="46">
        <f t="shared" si="32"/>
        <v>0</v>
      </c>
    </row>
    <row r="70" spans="1:47" hidden="1" x14ac:dyDescent="0.25">
      <c r="A70" s="42"/>
      <c r="B70" s="50" t="s">
        <v>33</v>
      </c>
      <c r="C70" s="44">
        <f t="shared" si="24"/>
        <v>0</v>
      </c>
      <c r="D70" s="51">
        <f t="shared" si="25"/>
        <v>0</v>
      </c>
      <c r="E70" s="51">
        <f t="shared" si="25"/>
        <v>0</v>
      </c>
      <c r="F70" s="51">
        <f t="shared" si="25"/>
        <v>0</v>
      </c>
      <c r="G70" s="51">
        <f t="shared" si="25"/>
        <v>0</v>
      </c>
      <c r="H70" s="44">
        <f t="shared" si="26"/>
        <v>0</v>
      </c>
      <c r="I70" s="51"/>
      <c r="J70" s="51"/>
      <c r="K70" s="51"/>
      <c r="L70" s="51"/>
      <c r="M70" s="46">
        <f t="shared" si="21"/>
        <v>0</v>
      </c>
      <c r="N70" s="46">
        <f t="shared" si="21"/>
        <v>0</v>
      </c>
      <c r="O70" s="46">
        <f t="shared" si="21"/>
        <v>0</v>
      </c>
      <c r="P70" s="46">
        <f t="shared" si="21"/>
        <v>0</v>
      </c>
      <c r="Q70" s="46">
        <f t="shared" si="21"/>
        <v>0</v>
      </c>
      <c r="R70" s="44">
        <f t="shared" si="27"/>
        <v>0</v>
      </c>
      <c r="S70" s="51"/>
      <c r="T70" s="51"/>
      <c r="U70" s="51"/>
      <c r="V70" s="51"/>
      <c r="W70" s="44">
        <f t="shared" si="28"/>
        <v>0</v>
      </c>
      <c r="X70" s="51"/>
      <c r="Y70" s="51"/>
      <c r="Z70" s="51"/>
      <c r="AA70" s="51"/>
      <c r="AB70" s="46">
        <f t="shared" si="29"/>
        <v>0</v>
      </c>
      <c r="AC70" s="46">
        <f t="shared" si="29"/>
        <v>0</v>
      </c>
      <c r="AD70" s="46">
        <f t="shared" si="29"/>
        <v>0</v>
      </c>
      <c r="AE70" s="46">
        <f t="shared" si="29"/>
        <v>0</v>
      </c>
      <c r="AF70" s="46">
        <f t="shared" si="29"/>
        <v>0</v>
      </c>
      <c r="AG70" s="44">
        <f t="shared" si="30"/>
        <v>0</v>
      </c>
      <c r="AH70" s="51"/>
      <c r="AI70" s="51"/>
      <c r="AJ70" s="51"/>
      <c r="AK70" s="51"/>
      <c r="AL70" s="44">
        <f t="shared" si="31"/>
        <v>0</v>
      </c>
      <c r="AM70" s="51"/>
      <c r="AN70" s="51"/>
      <c r="AO70" s="51"/>
      <c r="AP70" s="51"/>
      <c r="AQ70" s="46">
        <f t="shared" si="32"/>
        <v>0</v>
      </c>
      <c r="AR70" s="46">
        <f t="shared" si="32"/>
        <v>0</v>
      </c>
      <c r="AS70" s="46">
        <f t="shared" si="32"/>
        <v>0</v>
      </c>
      <c r="AT70" s="46">
        <f t="shared" si="32"/>
        <v>0</v>
      </c>
      <c r="AU70" s="46">
        <f t="shared" si="32"/>
        <v>0</v>
      </c>
    </row>
    <row r="71" spans="1:47" x14ac:dyDescent="0.25">
      <c r="A71" s="42"/>
      <c r="B71" s="50" t="s">
        <v>0</v>
      </c>
      <c r="C71" s="44">
        <f t="shared" si="24"/>
        <v>480.56630000000001</v>
      </c>
      <c r="D71" s="51">
        <v>65.727999999999966</v>
      </c>
      <c r="E71" s="51">
        <v>2.1379999999999999</v>
      </c>
      <c r="F71" s="51">
        <v>155.45030000000006</v>
      </c>
      <c r="G71" s="51">
        <v>257.25</v>
      </c>
      <c r="H71" s="44">
        <f t="shared" si="26"/>
        <v>78.891333720000006</v>
      </c>
      <c r="I71" s="51">
        <v>8.3264999999999993</v>
      </c>
      <c r="J71" s="51">
        <v>0.28999999999999998</v>
      </c>
      <c r="K71" s="51">
        <v>19.856000000000002</v>
      </c>
      <c r="L71" s="51">
        <v>50.418833720000002</v>
      </c>
      <c r="M71" s="46">
        <f t="shared" si="21"/>
        <v>6091.4967124984742</v>
      </c>
      <c r="N71" s="46">
        <f t="shared" si="21"/>
        <v>7893.8329430132671</v>
      </c>
      <c r="O71" s="46">
        <f t="shared" si="21"/>
        <v>7372.4137931034484</v>
      </c>
      <c r="P71" s="46">
        <f t="shared" si="21"/>
        <v>7828.8829572925088</v>
      </c>
      <c r="Q71" s="46">
        <f t="shared" si="21"/>
        <v>5102.2600290326582</v>
      </c>
      <c r="R71" s="44">
        <f>SUM(S71:V71)</f>
        <v>238.2627</v>
      </c>
      <c r="S71" s="51">
        <v>31.028999999999961</v>
      </c>
      <c r="T71" s="51">
        <v>1.0049999999999999</v>
      </c>
      <c r="U71" s="51">
        <v>74.984700000000032</v>
      </c>
      <c r="V71" s="51">
        <v>131.244</v>
      </c>
      <c r="W71" s="44">
        <f t="shared" si="28"/>
        <v>79.653777246666664</v>
      </c>
      <c r="X71" s="51">
        <v>7.8260000000000005</v>
      </c>
      <c r="Y71" s="51">
        <v>0.28899999999999998</v>
      </c>
      <c r="Z71" s="51">
        <v>19.847000000000001</v>
      </c>
      <c r="AA71" s="51">
        <v>51.691777246666668</v>
      </c>
      <c r="AB71" s="46">
        <f t="shared" si="29"/>
        <v>2991.2291448798906</v>
      </c>
      <c r="AC71" s="46">
        <f t="shared" si="29"/>
        <v>3964.8607206746692</v>
      </c>
      <c r="AD71" s="46">
        <f t="shared" si="29"/>
        <v>3477.5086505190311</v>
      </c>
      <c r="AE71" s="46">
        <f t="shared" si="29"/>
        <v>3778.1377538166989</v>
      </c>
      <c r="AF71" s="46">
        <f t="shared" si="29"/>
        <v>2538.972482484402</v>
      </c>
      <c r="AG71" s="44">
        <f>SUM(AH71:AK71)</f>
        <v>242.30360000000002</v>
      </c>
      <c r="AH71" s="51">
        <v>34.698999999999998</v>
      </c>
      <c r="AI71" s="51">
        <v>1.133</v>
      </c>
      <c r="AJ71" s="51">
        <v>80.465600000000009</v>
      </c>
      <c r="AK71" s="51">
        <v>126.006</v>
      </c>
      <c r="AL71" s="44">
        <f t="shared" si="31"/>
        <v>78.128890193333348</v>
      </c>
      <c r="AM71" s="51">
        <v>8.827</v>
      </c>
      <c r="AN71" s="51">
        <v>0.29099999999999998</v>
      </c>
      <c r="AO71" s="51">
        <v>19.865000000000002</v>
      </c>
      <c r="AP71" s="51">
        <v>49.145890193333344</v>
      </c>
      <c r="AQ71" s="46">
        <f t="shared" si="32"/>
        <v>3101.3316508196799</v>
      </c>
      <c r="AR71" s="46">
        <f t="shared" si="32"/>
        <v>3931.0071371927038</v>
      </c>
      <c r="AS71" s="46">
        <f t="shared" si="32"/>
        <v>3893.4707903780072</v>
      </c>
      <c r="AT71" s="46">
        <f t="shared" si="32"/>
        <v>4050.621696451045</v>
      </c>
      <c r="AU71" s="46">
        <f t="shared" si="32"/>
        <v>2563.9173388519221</v>
      </c>
    </row>
    <row r="72" spans="1:47" hidden="1" x14ac:dyDescent="0.25">
      <c r="A72" s="42"/>
      <c r="B72" s="50" t="s">
        <v>38</v>
      </c>
      <c r="C72" s="44">
        <f t="shared" si="24"/>
        <v>0</v>
      </c>
      <c r="D72" s="51">
        <f t="shared" si="25"/>
        <v>0</v>
      </c>
      <c r="E72" s="51">
        <f t="shared" si="25"/>
        <v>0</v>
      </c>
      <c r="F72" s="51">
        <f t="shared" si="25"/>
        <v>0</v>
      </c>
      <c r="G72" s="51">
        <f t="shared" si="25"/>
        <v>0</v>
      </c>
      <c r="H72" s="44">
        <f t="shared" si="26"/>
        <v>0</v>
      </c>
      <c r="I72" s="51"/>
      <c r="J72" s="51"/>
      <c r="K72" s="51"/>
      <c r="L72" s="51"/>
      <c r="M72" s="46">
        <f t="shared" si="21"/>
        <v>0</v>
      </c>
      <c r="N72" s="46">
        <f t="shared" si="21"/>
        <v>0</v>
      </c>
      <c r="O72" s="46">
        <f t="shared" si="21"/>
        <v>0</v>
      </c>
      <c r="P72" s="46">
        <f t="shared" si="21"/>
        <v>0</v>
      </c>
      <c r="Q72" s="46">
        <f t="shared" si="21"/>
        <v>0</v>
      </c>
      <c r="R72" s="44">
        <f t="shared" si="27"/>
        <v>0</v>
      </c>
      <c r="S72" s="51"/>
      <c r="T72" s="51"/>
      <c r="U72" s="51"/>
      <c r="V72" s="51"/>
      <c r="W72" s="44">
        <f t="shared" si="28"/>
        <v>0</v>
      </c>
      <c r="X72" s="51"/>
      <c r="Y72" s="51"/>
      <c r="Z72" s="51"/>
      <c r="AA72" s="51"/>
      <c r="AB72" s="46">
        <f t="shared" si="29"/>
        <v>0</v>
      </c>
      <c r="AC72" s="46">
        <f t="shared" si="29"/>
        <v>0</v>
      </c>
      <c r="AD72" s="46">
        <f t="shared" si="29"/>
        <v>0</v>
      </c>
      <c r="AE72" s="46">
        <f t="shared" si="29"/>
        <v>0</v>
      </c>
      <c r="AF72" s="46">
        <f t="shared" si="29"/>
        <v>0</v>
      </c>
      <c r="AG72" s="44">
        <f t="shared" si="30"/>
        <v>0</v>
      </c>
      <c r="AH72" s="51"/>
      <c r="AI72" s="51"/>
      <c r="AJ72" s="51"/>
      <c r="AK72" s="51"/>
      <c r="AL72" s="44">
        <f t="shared" si="31"/>
        <v>0</v>
      </c>
      <c r="AM72" s="51"/>
      <c r="AN72" s="51"/>
      <c r="AO72" s="51"/>
      <c r="AP72" s="51"/>
      <c r="AQ72" s="46">
        <f t="shared" si="32"/>
        <v>0</v>
      </c>
      <c r="AR72" s="46">
        <f t="shared" si="32"/>
        <v>0</v>
      </c>
      <c r="AS72" s="46">
        <f t="shared" si="32"/>
        <v>0</v>
      </c>
      <c r="AT72" s="46">
        <f t="shared" si="32"/>
        <v>0</v>
      </c>
      <c r="AU72" s="46">
        <f t="shared" si="32"/>
        <v>0</v>
      </c>
    </row>
    <row r="73" spans="1:47" hidden="1" x14ac:dyDescent="0.25">
      <c r="A73" s="42"/>
      <c r="B73" s="50" t="s">
        <v>63</v>
      </c>
      <c r="C73" s="44">
        <f t="shared" si="24"/>
        <v>0</v>
      </c>
      <c r="D73" s="51">
        <f t="shared" si="25"/>
        <v>0</v>
      </c>
      <c r="E73" s="51">
        <f t="shared" si="25"/>
        <v>0</v>
      </c>
      <c r="F73" s="51">
        <f t="shared" si="25"/>
        <v>0</v>
      </c>
      <c r="G73" s="51">
        <f t="shared" si="25"/>
        <v>0</v>
      </c>
      <c r="H73" s="44">
        <f t="shared" si="26"/>
        <v>0</v>
      </c>
      <c r="I73" s="51"/>
      <c r="J73" s="51"/>
      <c r="K73" s="51"/>
      <c r="L73" s="51"/>
      <c r="M73" s="46">
        <f t="shared" si="21"/>
        <v>0</v>
      </c>
      <c r="N73" s="46">
        <f t="shared" si="21"/>
        <v>0</v>
      </c>
      <c r="O73" s="46">
        <f t="shared" si="21"/>
        <v>0</v>
      </c>
      <c r="P73" s="46">
        <f t="shared" si="21"/>
        <v>0</v>
      </c>
      <c r="Q73" s="46">
        <f t="shared" si="21"/>
        <v>0</v>
      </c>
      <c r="R73" s="44">
        <f t="shared" si="27"/>
        <v>0</v>
      </c>
      <c r="S73" s="51"/>
      <c r="T73" s="51"/>
      <c r="U73" s="51"/>
      <c r="V73" s="51"/>
      <c r="W73" s="44">
        <f t="shared" si="28"/>
        <v>0</v>
      </c>
      <c r="X73" s="51"/>
      <c r="Y73" s="51"/>
      <c r="Z73" s="51"/>
      <c r="AA73" s="51"/>
      <c r="AB73" s="46">
        <f t="shared" si="29"/>
        <v>0</v>
      </c>
      <c r="AC73" s="46">
        <f t="shared" si="29"/>
        <v>0</v>
      </c>
      <c r="AD73" s="46">
        <f t="shared" si="29"/>
        <v>0</v>
      </c>
      <c r="AE73" s="46">
        <f t="shared" si="29"/>
        <v>0</v>
      </c>
      <c r="AF73" s="46">
        <f t="shared" si="29"/>
        <v>0</v>
      </c>
      <c r="AG73" s="44">
        <f t="shared" si="30"/>
        <v>0</v>
      </c>
      <c r="AH73" s="51"/>
      <c r="AI73" s="51"/>
      <c r="AJ73" s="51"/>
      <c r="AK73" s="51"/>
      <c r="AL73" s="44">
        <f t="shared" si="31"/>
        <v>0</v>
      </c>
      <c r="AM73" s="51"/>
      <c r="AN73" s="51"/>
      <c r="AO73" s="51"/>
      <c r="AP73" s="51"/>
      <c r="AQ73" s="46">
        <f t="shared" si="32"/>
        <v>0</v>
      </c>
      <c r="AR73" s="46">
        <f t="shared" si="32"/>
        <v>0</v>
      </c>
      <c r="AS73" s="46">
        <f t="shared" si="32"/>
        <v>0</v>
      </c>
      <c r="AT73" s="46">
        <f t="shared" si="32"/>
        <v>0</v>
      </c>
      <c r="AU73" s="46">
        <f t="shared" si="32"/>
        <v>0</v>
      </c>
    </row>
    <row r="74" spans="1:47" hidden="1" x14ac:dyDescent="0.25">
      <c r="A74" s="42"/>
      <c r="B74" s="50" t="s">
        <v>40</v>
      </c>
      <c r="C74" s="44">
        <f t="shared" si="24"/>
        <v>0</v>
      </c>
      <c r="D74" s="51">
        <f t="shared" si="25"/>
        <v>0</v>
      </c>
      <c r="E74" s="51">
        <f t="shared" si="25"/>
        <v>0</v>
      </c>
      <c r="F74" s="51">
        <f t="shared" si="25"/>
        <v>0</v>
      </c>
      <c r="G74" s="51">
        <f t="shared" si="25"/>
        <v>0</v>
      </c>
      <c r="H74" s="44">
        <f t="shared" si="26"/>
        <v>0</v>
      </c>
      <c r="I74" s="51"/>
      <c r="J74" s="51"/>
      <c r="K74" s="51"/>
      <c r="L74" s="51"/>
      <c r="M74" s="46">
        <f t="shared" si="21"/>
        <v>0</v>
      </c>
      <c r="N74" s="46">
        <f t="shared" si="21"/>
        <v>0</v>
      </c>
      <c r="O74" s="46">
        <f t="shared" si="21"/>
        <v>0</v>
      </c>
      <c r="P74" s="46">
        <f t="shared" si="21"/>
        <v>0</v>
      </c>
      <c r="Q74" s="46">
        <f t="shared" si="21"/>
        <v>0</v>
      </c>
      <c r="R74" s="44">
        <f t="shared" si="27"/>
        <v>0</v>
      </c>
      <c r="S74" s="51"/>
      <c r="T74" s="51"/>
      <c r="U74" s="51"/>
      <c r="V74" s="51"/>
      <c r="W74" s="44">
        <f t="shared" si="28"/>
        <v>0</v>
      </c>
      <c r="X74" s="51"/>
      <c r="Y74" s="51"/>
      <c r="Z74" s="51"/>
      <c r="AA74" s="51"/>
      <c r="AB74" s="46">
        <f t="shared" si="29"/>
        <v>0</v>
      </c>
      <c r="AC74" s="46">
        <f t="shared" si="29"/>
        <v>0</v>
      </c>
      <c r="AD74" s="46">
        <f t="shared" si="29"/>
        <v>0</v>
      </c>
      <c r="AE74" s="46">
        <f t="shared" si="29"/>
        <v>0</v>
      </c>
      <c r="AF74" s="46">
        <f t="shared" si="29"/>
        <v>0</v>
      </c>
      <c r="AG74" s="44">
        <f t="shared" si="30"/>
        <v>0</v>
      </c>
      <c r="AH74" s="51"/>
      <c r="AI74" s="51"/>
      <c r="AJ74" s="51"/>
      <c r="AK74" s="51"/>
      <c r="AL74" s="44">
        <f t="shared" si="31"/>
        <v>0</v>
      </c>
      <c r="AM74" s="51"/>
      <c r="AN74" s="51"/>
      <c r="AO74" s="51"/>
      <c r="AP74" s="51"/>
      <c r="AQ74" s="46">
        <f t="shared" si="32"/>
        <v>0</v>
      </c>
      <c r="AR74" s="46">
        <f t="shared" si="32"/>
        <v>0</v>
      </c>
      <c r="AS74" s="46">
        <f t="shared" si="32"/>
        <v>0</v>
      </c>
      <c r="AT74" s="46">
        <f t="shared" si="32"/>
        <v>0</v>
      </c>
      <c r="AU74" s="46">
        <f t="shared" si="32"/>
        <v>0</v>
      </c>
    </row>
    <row r="75" spans="1:47" ht="40.5" hidden="1" x14ac:dyDescent="0.25">
      <c r="A75" s="42"/>
      <c r="B75" s="50" t="s">
        <v>64</v>
      </c>
      <c r="C75" s="44">
        <f t="shared" si="24"/>
        <v>0</v>
      </c>
      <c r="D75" s="51">
        <f t="shared" si="25"/>
        <v>0</v>
      </c>
      <c r="E75" s="51">
        <f t="shared" si="25"/>
        <v>0</v>
      </c>
      <c r="F75" s="51">
        <f t="shared" si="25"/>
        <v>0</v>
      </c>
      <c r="G75" s="51">
        <f t="shared" si="25"/>
        <v>0</v>
      </c>
      <c r="H75" s="44">
        <f t="shared" si="26"/>
        <v>0</v>
      </c>
      <c r="I75" s="51"/>
      <c r="J75" s="51"/>
      <c r="K75" s="51"/>
      <c r="L75" s="51"/>
      <c r="M75" s="46">
        <f t="shared" si="21"/>
        <v>0</v>
      </c>
      <c r="N75" s="46">
        <f t="shared" si="21"/>
        <v>0</v>
      </c>
      <c r="O75" s="46">
        <f t="shared" si="21"/>
        <v>0</v>
      </c>
      <c r="P75" s="46">
        <f t="shared" si="21"/>
        <v>0</v>
      </c>
      <c r="Q75" s="46">
        <f t="shared" si="21"/>
        <v>0</v>
      </c>
      <c r="R75" s="44">
        <f t="shared" si="27"/>
        <v>0</v>
      </c>
      <c r="S75" s="51"/>
      <c r="T75" s="51"/>
      <c r="U75" s="51"/>
      <c r="V75" s="51"/>
      <c r="W75" s="44">
        <f t="shared" si="28"/>
        <v>0</v>
      </c>
      <c r="X75" s="51"/>
      <c r="Y75" s="51"/>
      <c r="Z75" s="51"/>
      <c r="AA75" s="51"/>
      <c r="AB75" s="46">
        <f t="shared" si="29"/>
        <v>0</v>
      </c>
      <c r="AC75" s="46">
        <f t="shared" si="29"/>
        <v>0</v>
      </c>
      <c r="AD75" s="46">
        <f t="shared" si="29"/>
        <v>0</v>
      </c>
      <c r="AE75" s="46">
        <f t="shared" si="29"/>
        <v>0</v>
      </c>
      <c r="AF75" s="46">
        <f t="shared" si="29"/>
        <v>0</v>
      </c>
      <c r="AG75" s="44">
        <f t="shared" si="30"/>
        <v>0</v>
      </c>
      <c r="AH75" s="51"/>
      <c r="AI75" s="51"/>
      <c r="AJ75" s="51"/>
      <c r="AK75" s="51"/>
      <c r="AL75" s="44">
        <f t="shared" si="31"/>
        <v>0</v>
      </c>
      <c r="AM75" s="51"/>
      <c r="AN75" s="51"/>
      <c r="AO75" s="51"/>
      <c r="AP75" s="51"/>
      <c r="AQ75" s="46">
        <f t="shared" si="32"/>
        <v>0</v>
      </c>
      <c r="AR75" s="46">
        <f t="shared" si="32"/>
        <v>0</v>
      </c>
      <c r="AS75" s="46">
        <f t="shared" si="32"/>
        <v>0</v>
      </c>
      <c r="AT75" s="46">
        <f t="shared" si="32"/>
        <v>0</v>
      </c>
      <c r="AU75" s="46">
        <f t="shared" si="32"/>
        <v>0</v>
      </c>
    </row>
    <row r="76" spans="1:47" hidden="1" x14ac:dyDescent="0.25">
      <c r="A76" s="42"/>
      <c r="B76" s="50" t="s">
        <v>65</v>
      </c>
      <c r="C76" s="44">
        <f t="shared" si="24"/>
        <v>0</v>
      </c>
      <c r="D76" s="51">
        <f t="shared" si="25"/>
        <v>0</v>
      </c>
      <c r="E76" s="51">
        <f t="shared" si="25"/>
        <v>0</v>
      </c>
      <c r="F76" s="51">
        <f t="shared" si="25"/>
        <v>0</v>
      </c>
      <c r="G76" s="51">
        <f t="shared" si="25"/>
        <v>0</v>
      </c>
      <c r="H76" s="44">
        <f t="shared" si="26"/>
        <v>0</v>
      </c>
      <c r="I76" s="51"/>
      <c r="J76" s="51"/>
      <c r="K76" s="51"/>
      <c r="L76" s="51"/>
      <c r="M76" s="46">
        <f t="shared" si="21"/>
        <v>0</v>
      </c>
      <c r="N76" s="46">
        <f t="shared" si="21"/>
        <v>0</v>
      </c>
      <c r="O76" s="46">
        <f t="shared" si="21"/>
        <v>0</v>
      </c>
      <c r="P76" s="46">
        <f t="shared" si="21"/>
        <v>0</v>
      </c>
      <c r="Q76" s="46">
        <f t="shared" si="21"/>
        <v>0</v>
      </c>
      <c r="R76" s="44">
        <f t="shared" si="27"/>
        <v>0</v>
      </c>
      <c r="S76" s="51"/>
      <c r="T76" s="51"/>
      <c r="U76" s="51"/>
      <c r="V76" s="51"/>
      <c r="W76" s="44">
        <f t="shared" si="28"/>
        <v>0</v>
      </c>
      <c r="X76" s="51"/>
      <c r="Y76" s="51"/>
      <c r="Z76" s="51"/>
      <c r="AA76" s="51"/>
      <c r="AB76" s="46">
        <f t="shared" si="29"/>
        <v>0</v>
      </c>
      <c r="AC76" s="46">
        <f t="shared" si="29"/>
        <v>0</v>
      </c>
      <c r="AD76" s="46">
        <f t="shared" si="29"/>
        <v>0</v>
      </c>
      <c r="AE76" s="46">
        <f t="shared" si="29"/>
        <v>0</v>
      </c>
      <c r="AF76" s="46">
        <f t="shared" si="29"/>
        <v>0</v>
      </c>
      <c r="AG76" s="44">
        <f t="shared" si="30"/>
        <v>0</v>
      </c>
      <c r="AH76" s="51"/>
      <c r="AI76" s="51"/>
      <c r="AJ76" s="51"/>
      <c r="AK76" s="51"/>
      <c r="AL76" s="44">
        <f t="shared" si="31"/>
        <v>0</v>
      </c>
      <c r="AM76" s="51"/>
      <c r="AN76" s="51"/>
      <c r="AO76" s="51"/>
      <c r="AP76" s="51"/>
      <c r="AQ76" s="46">
        <f t="shared" si="32"/>
        <v>0</v>
      </c>
      <c r="AR76" s="46">
        <f t="shared" si="32"/>
        <v>0</v>
      </c>
      <c r="AS76" s="46">
        <f t="shared" si="32"/>
        <v>0</v>
      </c>
      <c r="AT76" s="46">
        <f t="shared" si="32"/>
        <v>0</v>
      </c>
      <c r="AU76" s="46">
        <f t="shared" si="32"/>
        <v>0</v>
      </c>
    </row>
    <row r="77" spans="1:47" hidden="1" x14ac:dyDescent="0.25">
      <c r="A77" s="42"/>
      <c r="B77" s="50" t="s">
        <v>66</v>
      </c>
      <c r="C77" s="44">
        <f t="shared" si="24"/>
        <v>0</v>
      </c>
      <c r="D77" s="51">
        <f t="shared" si="25"/>
        <v>0</v>
      </c>
      <c r="E77" s="51">
        <f t="shared" si="25"/>
        <v>0</v>
      </c>
      <c r="F77" s="51">
        <f t="shared" si="25"/>
        <v>0</v>
      </c>
      <c r="G77" s="51">
        <f t="shared" si="25"/>
        <v>0</v>
      </c>
      <c r="H77" s="44">
        <f t="shared" si="26"/>
        <v>0</v>
      </c>
      <c r="I77" s="51"/>
      <c r="J77" s="51"/>
      <c r="K77" s="51"/>
      <c r="L77" s="51"/>
      <c r="M77" s="46">
        <f t="shared" si="21"/>
        <v>0</v>
      </c>
      <c r="N77" s="46">
        <f t="shared" si="21"/>
        <v>0</v>
      </c>
      <c r="O77" s="46">
        <f t="shared" si="21"/>
        <v>0</v>
      </c>
      <c r="P77" s="46">
        <f t="shared" si="21"/>
        <v>0</v>
      </c>
      <c r="Q77" s="46">
        <f t="shared" si="21"/>
        <v>0</v>
      </c>
      <c r="R77" s="44">
        <f t="shared" si="27"/>
        <v>0</v>
      </c>
      <c r="S77" s="51"/>
      <c r="T77" s="51"/>
      <c r="U77" s="51"/>
      <c r="V77" s="51"/>
      <c r="W77" s="44">
        <f t="shared" si="28"/>
        <v>0</v>
      </c>
      <c r="X77" s="51"/>
      <c r="Y77" s="51"/>
      <c r="Z77" s="51"/>
      <c r="AA77" s="51"/>
      <c r="AB77" s="46">
        <f t="shared" si="29"/>
        <v>0</v>
      </c>
      <c r="AC77" s="46">
        <f t="shared" si="29"/>
        <v>0</v>
      </c>
      <c r="AD77" s="46">
        <f t="shared" si="29"/>
        <v>0</v>
      </c>
      <c r="AE77" s="46">
        <f t="shared" si="29"/>
        <v>0</v>
      </c>
      <c r="AF77" s="46">
        <f t="shared" si="29"/>
        <v>0</v>
      </c>
      <c r="AG77" s="44">
        <f t="shared" si="30"/>
        <v>0</v>
      </c>
      <c r="AH77" s="51"/>
      <c r="AI77" s="51"/>
      <c r="AJ77" s="51"/>
      <c r="AK77" s="51"/>
      <c r="AL77" s="44">
        <f t="shared" si="31"/>
        <v>0</v>
      </c>
      <c r="AM77" s="51"/>
      <c r="AN77" s="51"/>
      <c r="AO77" s="51"/>
      <c r="AP77" s="51"/>
      <c r="AQ77" s="46">
        <f t="shared" si="32"/>
        <v>0</v>
      </c>
      <c r="AR77" s="46">
        <f t="shared" si="32"/>
        <v>0</v>
      </c>
      <c r="AS77" s="46">
        <f t="shared" si="32"/>
        <v>0</v>
      </c>
      <c r="AT77" s="46">
        <f t="shared" si="32"/>
        <v>0</v>
      </c>
      <c r="AU77" s="46">
        <f t="shared" si="32"/>
        <v>0</v>
      </c>
    </row>
    <row r="78" spans="1:47" hidden="1" x14ac:dyDescent="0.25">
      <c r="A78" s="42"/>
      <c r="B78" s="50" t="s">
        <v>67</v>
      </c>
      <c r="C78" s="44">
        <f t="shared" si="24"/>
        <v>0</v>
      </c>
      <c r="D78" s="51">
        <f t="shared" si="25"/>
        <v>0</v>
      </c>
      <c r="E78" s="51">
        <f t="shared" si="25"/>
        <v>0</v>
      </c>
      <c r="F78" s="51">
        <f t="shared" si="25"/>
        <v>0</v>
      </c>
      <c r="G78" s="51">
        <f t="shared" si="25"/>
        <v>0</v>
      </c>
      <c r="H78" s="44">
        <f t="shared" si="26"/>
        <v>0</v>
      </c>
      <c r="I78" s="51"/>
      <c r="J78" s="51"/>
      <c r="K78" s="51"/>
      <c r="L78" s="51"/>
      <c r="M78" s="46">
        <f t="shared" si="21"/>
        <v>0</v>
      </c>
      <c r="N78" s="46">
        <f t="shared" si="21"/>
        <v>0</v>
      </c>
      <c r="O78" s="46">
        <f t="shared" si="21"/>
        <v>0</v>
      </c>
      <c r="P78" s="46">
        <f t="shared" si="21"/>
        <v>0</v>
      </c>
      <c r="Q78" s="46">
        <f t="shared" si="21"/>
        <v>0</v>
      </c>
      <c r="R78" s="44">
        <f t="shared" si="27"/>
        <v>0</v>
      </c>
      <c r="S78" s="51"/>
      <c r="T78" s="51"/>
      <c r="U78" s="51"/>
      <c r="V78" s="51"/>
      <c r="W78" s="44">
        <f t="shared" si="28"/>
        <v>0</v>
      </c>
      <c r="X78" s="51"/>
      <c r="Y78" s="51"/>
      <c r="Z78" s="51"/>
      <c r="AA78" s="51"/>
      <c r="AB78" s="46">
        <f t="shared" si="29"/>
        <v>0</v>
      </c>
      <c r="AC78" s="46">
        <f t="shared" si="29"/>
        <v>0</v>
      </c>
      <c r="AD78" s="46">
        <f t="shared" si="29"/>
        <v>0</v>
      </c>
      <c r="AE78" s="46">
        <f t="shared" si="29"/>
        <v>0</v>
      </c>
      <c r="AF78" s="46">
        <f t="shared" si="29"/>
        <v>0</v>
      </c>
      <c r="AG78" s="44">
        <f t="shared" si="30"/>
        <v>0</v>
      </c>
      <c r="AH78" s="51"/>
      <c r="AI78" s="51"/>
      <c r="AJ78" s="51"/>
      <c r="AK78" s="51"/>
      <c r="AL78" s="44">
        <f t="shared" si="31"/>
        <v>0</v>
      </c>
      <c r="AM78" s="51"/>
      <c r="AN78" s="51"/>
      <c r="AO78" s="51"/>
      <c r="AP78" s="51"/>
      <c r="AQ78" s="46">
        <f t="shared" si="32"/>
        <v>0</v>
      </c>
      <c r="AR78" s="46">
        <f t="shared" si="32"/>
        <v>0</v>
      </c>
      <c r="AS78" s="46">
        <f t="shared" si="32"/>
        <v>0</v>
      </c>
      <c r="AT78" s="46">
        <f t="shared" si="32"/>
        <v>0</v>
      </c>
      <c r="AU78" s="46">
        <f t="shared" si="32"/>
        <v>0</v>
      </c>
    </row>
    <row r="79" spans="1:47" hidden="1" x14ac:dyDescent="0.25">
      <c r="A79" s="42"/>
      <c r="B79" s="50" t="s">
        <v>68</v>
      </c>
      <c r="C79" s="44">
        <f t="shared" si="24"/>
        <v>0</v>
      </c>
      <c r="D79" s="51">
        <f t="shared" si="25"/>
        <v>0</v>
      </c>
      <c r="E79" s="51">
        <f t="shared" si="25"/>
        <v>0</v>
      </c>
      <c r="F79" s="51">
        <f t="shared" si="25"/>
        <v>0</v>
      </c>
      <c r="G79" s="51">
        <f t="shared" si="25"/>
        <v>0</v>
      </c>
      <c r="H79" s="44">
        <f t="shared" si="26"/>
        <v>0</v>
      </c>
      <c r="I79" s="51"/>
      <c r="J79" s="51"/>
      <c r="K79" s="51"/>
      <c r="L79" s="51"/>
      <c r="M79" s="46">
        <f t="shared" si="21"/>
        <v>0</v>
      </c>
      <c r="N79" s="46">
        <f t="shared" si="21"/>
        <v>0</v>
      </c>
      <c r="O79" s="46">
        <f t="shared" si="21"/>
        <v>0</v>
      </c>
      <c r="P79" s="46">
        <f t="shared" si="21"/>
        <v>0</v>
      </c>
      <c r="Q79" s="46">
        <f t="shared" si="21"/>
        <v>0</v>
      </c>
      <c r="R79" s="44">
        <f t="shared" si="27"/>
        <v>0</v>
      </c>
      <c r="S79" s="51"/>
      <c r="T79" s="51"/>
      <c r="U79" s="51"/>
      <c r="V79" s="51"/>
      <c r="W79" s="44">
        <f t="shared" si="28"/>
        <v>0</v>
      </c>
      <c r="X79" s="51"/>
      <c r="Y79" s="51"/>
      <c r="Z79" s="51"/>
      <c r="AA79" s="51"/>
      <c r="AB79" s="46">
        <f t="shared" si="29"/>
        <v>0</v>
      </c>
      <c r="AC79" s="46">
        <f t="shared" si="29"/>
        <v>0</v>
      </c>
      <c r="AD79" s="46">
        <f t="shared" si="29"/>
        <v>0</v>
      </c>
      <c r="AE79" s="46">
        <f t="shared" si="29"/>
        <v>0</v>
      </c>
      <c r="AF79" s="46">
        <f t="shared" si="29"/>
        <v>0</v>
      </c>
      <c r="AG79" s="44">
        <f t="shared" si="30"/>
        <v>0</v>
      </c>
      <c r="AH79" s="51"/>
      <c r="AI79" s="51"/>
      <c r="AJ79" s="51"/>
      <c r="AK79" s="51"/>
      <c r="AL79" s="44">
        <f t="shared" si="31"/>
        <v>0</v>
      </c>
      <c r="AM79" s="51"/>
      <c r="AN79" s="51"/>
      <c r="AO79" s="51"/>
      <c r="AP79" s="51"/>
      <c r="AQ79" s="46">
        <f t="shared" si="32"/>
        <v>0</v>
      </c>
      <c r="AR79" s="46">
        <f t="shared" si="32"/>
        <v>0</v>
      </c>
      <c r="AS79" s="46">
        <f t="shared" si="32"/>
        <v>0</v>
      </c>
      <c r="AT79" s="46">
        <f t="shared" si="32"/>
        <v>0</v>
      </c>
      <c r="AU79" s="46">
        <f t="shared" si="32"/>
        <v>0</v>
      </c>
    </row>
    <row r="80" spans="1:47" hidden="1" x14ac:dyDescent="0.25">
      <c r="A80" s="42"/>
      <c r="B80" s="50" t="s">
        <v>69</v>
      </c>
      <c r="C80" s="44">
        <f t="shared" si="24"/>
        <v>0</v>
      </c>
      <c r="D80" s="51">
        <f t="shared" si="25"/>
        <v>0</v>
      </c>
      <c r="E80" s="51">
        <f t="shared" si="25"/>
        <v>0</v>
      </c>
      <c r="F80" s="51">
        <f t="shared" si="25"/>
        <v>0</v>
      </c>
      <c r="G80" s="51">
        <f t="shared" si="25"/>
        <v>0</v>
      </c>
      <c r="H80" s="44">
        <f t="shared" si="26"/>
        <v>0</v>
      </c>
      <c r="I80" s="51"/>
      <c r="J80" s="51"/>
      <c r="K80" s="51"/>
      <c r="L80" s="51"/>
      <c r="M80" s="46">
        <f t="shared" ref="M80:Q95" si="33">IF(C80&gt;0,IF(H80&gt;0,C80/H80*1000,0),0)</f>
        <v>0</v>
      </c>
      <c r="N80" s="46">
        <f t="shared" si="33"/>
        <v>0</v>
      </c>
      <c r="O80" s="46">
        <f t="shared" si="33"/>
        <v>0</v>
      </c>
      <c r="P80" s="46">
        <f t="shared" si="33"/>
        <v>0</v>
      </c>
      <c r="Q80" s="46">
        <f t="shared" si="33"/>
        <v>0</v>
      </c>
      <c r="R80" s="44">
        <f t="shared" si="27"/>
        <v>0</v>
      </c>
      <c r="S80" s="51"/>
      <c r="T80" s="51"/>
      <c r="U80" s="51"/>
      <c r="V80" s="51"/>
      <c r="W80" s="44">
        <f t="shared" si="28"/>
        <v>0</v>
      </c>
      <c r="X80" s="51"/>
      <c r="Y80" s="51"/>
      <c r="Z80" s="51"/>
      <c r="AA80" s="51"/>
      <c r="AB80" s="46">
        <f t="shared" si="29"/>
        <v>0</v>
      </c>
      <c r="AC80" s="46">
        <f t="shared" si="29"/>
        <v>0</v>
      </c>
      <c r="AD80" s="46">
        <f t="shared" si="29"/>
        <v>0</v>
      </c>
      <c r="AE80" s="46">
        <f t="shared" si="29"/>
        <v>0</v>
      </c>
      <c r="AF80" s="46">
        <f t="shared" si="29"/>
        <v>0</v>
      </c>
      <c r="AG80" s="44">
        <f t="shared" si="30"/>
        <v>0</v>
      </c>
      <c r="AH80" s="51"/>
      <c r="AI80" s="51"/>
      <c r="AJ80" s="51"/>
      <c r="AK80" s="51"/>
      <c r="AL80" s="44">
        <f t="shared" si="31"/>
        <v>0</v>
      </c>
      <c r="AM80" s="51"/>
      <c r="AN80" s="51"/>
      <c r="AO80" s="51"/>
      <c r="AP80" s="51"/>
      <c r="AQ80" s="46">
        <f t="shared" si="32"/>
        <v>0</v>
      </c>
      <c r="AR80" s="46">
        <f t="shared" si="32"/>
        <v>0</v>
      </c>
      <c r="AS80" s="46">
        <f t="shared" si="32"/>
        <v>0</v>
      </c>
      <c r="AT80" s="46">
        <f t="shared" si="32"/>
        <v>0</v>
      </c>
      <c r="AU80" s="46">
        <f t="shared" si="32"/>
        <v>0</v>
      </c>
    </row>
    <row r="81" spans="1:47" ht="40.5" x14ac:dyDescent="0.25">
      <c r="A81" s="42"/>
      <c r="B81" s="50" t="s">
        <v>70</v>
      </c>
      <c r="C81" s="44">
        <f t="shared" si="24"/>
        <v>3.1199999999999992</v>
      </c>
      <c r="D81" s="51">
        <v>0</v>
      </c>
      <c r="E81" s="51">
        <v>0</v>
      </c>
      <c r="F81" s="51">
        <v>3.1199999999999992</v>
      </c>
      <c r="G81" s="51">
        <v>0</v>
      </c>
      <c r="H81" s="44">
        <f t="shared" si="26"/>
        <v>0.38166666666666654</v>
      </c>
      <c r="I81" s="51">
        <v>0</v>
      </c>
      <c r="J81" s="51">
        <v>0</v>
      </c>
      <c r="K81" s="51">
        <v>0.38166666666666654</v>
      </c>
      <c r="L81" s="51">
        <v>0</v>
      </c>
      <c r="M81" s="46">
        <f t="shared" si="33"/>
        <v>8174.672489082971</v>
      </c>
      <c r="N81" s="46">
        <f t="shared" si="33"/>
        <v>0</v>
      </c>
      <c r="O81" s="46">
        <f t="shared" si="33"/>
        <v>0</v>
      </c>
      <c r="P81" s="46">
        <f t="shared" si="33"/>
        <v>8174.672489082971</v>
      </c>
      <c r="Q81" s="46">
        <f t="shared" si="33"/>
        <v>0</v>
      </c>
      <c r="R81" s="44">
        <f>SUM(S81:V81)</f>
        <v>1.45</v>
      </c>
      <c r="S81" s="51">
        <v>0</v>
      </c>
      <c r="T81" s="51">
        <v>0</v>
      </c>
      <c r="U81" s="51">
        <v>1.45</v>
      </c>
      <c r="V81" s="51">
        <v>0</v>
      </c>
      <c r="W81" s="44">
        <f t="shared" si="28"/>
        <v>0.35329999999999995</v>
      </c>
      <c r="X81" s="51">
        <v>0</v>
      </c>
      <c r="Y81" s="51">
        <v>0</v>
      </c>
      <c r="Z81" s="51">
        <v>0.35329999999999995</v>
      </c>
      <c r="AA81" s="51">
        <v>0</v>
      </c>
      <c r="AB81" s="46">
        <f t="shared" si="29"/>
        <v>4104.1607698839516</v>
      </c>
      <c r="AC81" s="46">
        <f t="shared" si="29"/>
        <v>0</v>
      </c>
      <c r="AD81" s="46">
        <f t="shared" si="29"/>
        <v>0</v>
      </c>
      <c r="AE81" s="46">
        <f t="shared" si="29"/>
        <v>4104.1607698839516</v>
      </c>
      <c r="AF81" s="46">
        <f t="shared" si="29"/>
        <v>0</v>
      </c>
      <c r="AG81" s="44">
        <f>SUM(AH81:AK81)</f>
        <v>1.6699999999999997</v>
      </c>
      <c r="AH81" s="51">
        <v>0</v>
      </c>
      <c r="AI81" s="51">
        <v>0</v>
      </c>
      <c r="AJ81" s="51">
        <v>1.6699999999999997</v>
      </c>
      <c r="AK81" s="51">
        <v>0</v>
      </c>
      <c r="AL81" s="44">
        <f t="shared" si="31"/>
        <v>0.41003333333333331</v>
      </c>
      <c r="AM81" s="51">
        <v>0</v>
      </c>
      <c r="AN81" s="51">
        <v>0</v>
      </c>
      <c r="AO81" s="51">
        <v>0.41003333333333331</v>
      </c>
      <c r="AP81" s="51">
        <v>0</v>
      </c>
      <c r="AQ81" s="46">
        <f t="shared" si="32"/>
        <v>4072.8396065360535</v>
      </c>
      <c r="AR81" s="46">
        <f t="shared" si="32"/>
        <v>0</v>
      </c>
      <c r="AS81" s="46">
        <f t="shared" si="32"/>
        <v>0</v>
      </c>
      <c r="AT81" s="46">
        <f t="shared" si="32"/>
        <v>4072.8396065360535</v>
      </c>
      <c r="AU81" s="46">
        <f t="shared" si="32"/>
        <v>0</v>
      </c>
    </row>
    <row r="82" spans="1:47" s="41" customFormat="1" x14ac:dyDescent="0.25">
      <c r="A82" s="53" t="s">
        <v>71</v>
      </c>
      <c r="B82" s="54" t="s">
        <v>72</v>
      </c>
      <c r="C82" s="39">
        <f>SUM(D82:G82)</f>
        <v>4.13</v>
      </c>
      <c r="D82" s="55">
        <f>D83+D88+D93+D98+D103+D108+D113+D118+D123+D128+D133+D138+D143+D148+D153+D158+D163+D168+D173+D178+D183+D188</f>
        <v>0</v>
      </c>
      <c r="E82" s="55">
        <f>E83+E88+E93+E98+E103+E108+E113+E118+E123+E128+E133+E138+E143+E148+E153+E158+E163+E168+E173+E178+E183+E188</f>
        <v>0</v>
      </c>
      <c r="F82" s="55">
        <f>F83+F88+F93+F98+F103+F108+F113+F118+F123+F128+F133+F138+F143+F148+F153+F158+F163+F168+F173+F178+F183+F188</f>
        <v>3.23</v>
      </c>
      <c r="G82" s="55">
        <f>G83+G88+G93+G98+G103+G108+G113+G118+G123+G128+G133+G138+G143+G148+G153+G158+G163+G168+G173+G178+G183+G188</f>
        <v>0.9</v>
      </c>
      <c r="H82" s="39">
        <f t="shared" si="26"/>
        <v>0.89143103820418734</v>
      </c>
      <c r="I82" s="55">
        <f>I83+I88+I93+I98+I103+I108+I113+I118+I123+I128+I133+I138+I143+I148+I153+I158+I163+I168+I173+I178+I183+I188</f>
        <v>0</v>
      </c>
      <c r="J82" s="55">
        <f>J83+J88+J93+J98+J103+J108+J113+J118+J123+J128+J133+J138+J143+J148+J153+J158+J163+J168+J173+J178+J183+J188</f>
        <v>0</v>
      </c>
      <c r="K82" s="55">
        <f>K83+K88+K93+K98+K103+K108+K113+K118+K123+K128+K133+K138+K143+K148+K153+K158+K163+K168+K173+K178+K183+K188</f>
        <v>0.69717245845024822</v>
      </c>
      <c r="L82" s="55">
        <f>L83+L88+L93+L98+L103+L108+L113+L118+L123+L128+L133+L138+L143+L148+L153+L158+L163+L168+L173+L178+L183+L188</f>
        <v>0.19425857975393912</v>
      </c>
      <c r="M82" s="46">
        <f t="shared" si="33"/>
        <v>4633</v>
      </c>
      <c r="N82" s="46">
        <f t="shared" si="33"/>
        <v>0</v>
      </c>
      <c r="O82" s="46">
        <f t="shared" si="33"/>
        <v>0</v>
      </c>
      <c r="P82" s="46">
        <f t="shared" si="33"/>
        <v>4633</v>
      </c>
      <c r="Q82" s="46">
        <f t="shared" si="33"/>
        <v>4633</v>
      </c>
      <c r="R82" s="39">
        <f>SUM(S82:V82)</f>
        <v>2.0180000000000002</v>
      </c>
      <c r="S82" s="55">
        <f>S83+S88+S93+S98+S103+S108+S113+S118+S123+S128+S133+S138+S143+S148+S153+S158+S163+S168+S173+S178+S183+S188</f>
        <v>0</v>
      </c>
      <c r="T82" s="55">
        <f>T83+T88+T93+T98+T103+T108+T113+T118+T123+T128+T133+T138+T143+T148+T153+T158+T163+T168+T173+T178+T183+T188</f>
        <v>0</v>
      </c>
      <c r="U82" s="55">
        <f>U83+U88+U93+U98+U103+U108+U113+U118+U123+U128+U133+U138+U143+U148+U153+U158+U163+U168+U173+U178+U183+U188</f>
        <v>1.56</v>
      </c>
      <c r="V82" s="55">
        <f>V83+V88+V93+V98+V103+V108+V113+V118+V123+V128+V133+V138+V143+V148+V153+V158+V163+V168+V173+V178+V183+V188</f>
        <v>0.45800000000000002</v>
      </c>
      <c r="W82" s="39">
        <f t="shared" ref="W82:W127" si="34">SUM(X82:AA82)</f>
        <v>0.87114180876322034</v>
      </c>
      <c r="X82" s="55">
        <f>X83+X88+X93+X98+X103+X108+X113+X118+X123+X128+X133+X138+X143+X148+X153+X158+X163+X168+X173+X178+X183+X188</f>
        <v>0</v>
      </c>
      <c r="Y82" s="55">
        <f>Y83+Y88+Y93+Y98+Y103+Y108+Y113+Y118+Y123+Y128+Y133+Y138+Y143+Y148+Y153+Y158+Y163+Y168+Y173+Y178+Y183+Y188</f>
        <v>0</v>
      </c>
      <c r="Z82" s="55">
        <f>Z83+Z88+Z93+Z98+Z103+Z108+Z113+Z118+Z123+Z128+Z133+Z138+Z143+Z148+Z153+Z158+Z163+Z168+Z173+Z178+Z183+Z188</f>
        <v>0.673429743146989</v>
      </c>
      <c r="AA82" s="55">
        <f>AA83+AA88+AA93+AA98+AA103+AA108+AA113+AA118+AA123+AA128+AA133+AA138+AA143+AA148+AA153+AA158+AA163+AA168+AA173+AA178+AA183+AA188</f>
        <v>0.19771206561623139</v>
      </c>
      <c r="AB82" s="46">
        <f t="shared" si="29"/>
        <v>2316.5000000000005</v>
      </c>
      <c r="AC82" s="46">
        <f t="shared" si="29"/>
        <v>0</v>
      </c>
      <c r="AD82" s="46">
        <f t="shared" si="29"/>
        <v>0</v>
      </c>
      <c r="AE82" s="46">
        <f t="shared" si="29"/>
        <v>2316.5</v>
      </c>
      <c r="AF82" s="46">
        <f t="shared" si="29"/>
        <v>2316.5</v>
      </c>
      <c r="AG82" s="39">
        <f>SUM(AH82:AK82)</f>
        <v>2.1120000000000001</v>
      </c>
      <c r="AH82" s="55">
        <f>AH83+AH88+AH93+AH98+AH103+AH108+AH113+AH118+AH123+AH128+AH133+AH138+AH143+AH148+AH153+AH158+AH163+AH168+AH173+AH178+AH183+AH188</f>
        <v>0</v>
      </c>
      <c r="AI82" s="55">
        <f>AI83+AI88+AI93+AI98+AI103+AI108+AI113+AI118+AI123+AI128+AI133+AI138+AI143+AI148+AI153+AI158+AI163+AI168+AI173+AI178+AI183+AI188</f>
        <v>0</v>
      </c>
      <c r="AJ82" s="55">
        <f>AJ83+AJ88+AJ93+AJ98+AJ103+AJ108+AJ113+AJ118+AJ123+AJ128+AJ133+AJ138+AJ143+AJ148+AJ153+AJ158+AJ163+AJ168+AJ173+AJ178+AJ183+AJ188</f>
        <v>1.67</v>
      </c>
      <c r="AK82" s="55">
        <f>AK83+AK88+AK93+AK98+AK103+AK108+AK113+AK118+AK123+AK128+AK133+AK138+AK143+AK148+AK153+AK158+AK163+AK168+AK173+AK178+AK183+AK188</f>
        <v>0.442</v>
      </c>
      <c r="AL82" s="39">
        <f t="shared" ref="AL82:AL127" si="35">SUM(AM82:AP82)</f>
        <v>0.91172026764515435</v>
      </c>
      <c r="AM82" s="55">
        <f>AM83+AM88+AM93+AM98+AM103+AM108+AM113+AM118+AM123+AM128+AM133+AM138+AM143+AM148+AM153+AM158+AM163+AM168+AM173+AM178+AM183+AM188</f>
        <v>0</v>
      </c>
      <c r="AN82" s="55">
        <f>AN83+AN88+AN93+AN98+AN103+AN108+AN113+AN118+AN123+AN128+AN133+AN138+AN143+AN148+AN153+AN158+AN163+AN168+AN173+AN178+AN183+AN188</f>
        <v>0</v>
      </c>
      <c r="AO82" s="55">
        <f>AO83+AO88+AO93+AO98+AO103+AO108+AO113+AO118+AO123+AO128+AO133+AO138+AO143+AO148+AO153+AO158+AO163+AO168+AO173+AO178+AO183+AO188</f>
        <v>0.72091517375350744</v>
      </c>
      <c r="AP82" s="55">
        <f>AP83+AP88+AP93+AP98+AP103+AP108+AP113+AP118+AP123+AP128+AP133+AP138+AP143+AP148+AP153+AP158+AP163+AP168+AP173+AP178+AP183+AP188</f>
        <v>0.19080509389164688</v>
      </c>
      <c r="AQ82" s="46">
        <f t="shared" si="32"/>
        <v>2316.5</v>
      </c>
      <c r="AR82" s="46">
        <f t="shared" si="32"/>
        <v>0</v>
      </c>
      <c r="AS82" s="46">
        <f t="shared" si="32"/>
        <v>0</v>
      </c>
      <c r="AT82" s="46">
        <f t="shared" si="32"/>
        <v>2316.5</v>
      </c>
      <c r="AU82" s="46">
        <f t="shared" si="32"/>
        <v>2316.5</v>
      </c>
    </row>
    <row r="83" spans="1:47" ht="40.5" hidden="1" x14ac:dyDescent="0.25">
      <c r="A83" s="42" t="s">
        <v>73</v>
      </c>
      <c r="B83" s="50" t="s">
        <v>31</v>
      </c>
      <c r="C83" s="44">
        <f t="shared" si="24"/>
        <v>0</v>
      </c>
      <c r="D83" s="57">
        <f>SUM(D84:D87)</f>
        <v>0</v>
      </c>
      <c r="E83" s="57">
        <f>SUM(E84:E87)</f>
        <v>0</v>
      </c>
      <c r="F83" s="57">
        <f>SUM(F84:F87)</f>
        <v>0</v>
      </c>
      <c r="G83" s="57">
        <f>SUM(G84:G87)</f>
        <v>0</v>
      </c>
      <c r="H83" s="44">
        <f t="shared" si="26"/>
        <v>0</v>
      </c>
      <c r="I83" s="57">
        <f>SUM(I84:I87)</f>
        <v>0</v>
      </c>
      <c r="J83" s="57">
        <f>SUM(J84:J87)</f>
        <v>0</v>
      </c>
      <c r="K83" s="57">
        <f>SUM(K84:K87)</f>
        <v>0</v>
      </c>
      <c r="L83" s="57">
        <f>SUM(L84:L87)</f>
        <v>0</v>
      </c>
      <c r="M83" s="46">
        <f t="shared" si="33"/>
        <v>0</v>
      </c>
      <c r="N83" s="46">
        <f t="shared" si="33"/>
        <v>0</v>
      </c>
      <c r="O83" s="46">
        <f t="shared" si="33"/>
        <v>0</v>
      </c>
      <c r="P83" s="46">
        <f t="shared" si="33"/>
        <v>0</v>
      </c>
      <c r="Q83" s="46">
        <f t="shared" si="33"/>
        <v>0</v>
      </c>
      <c r="R83" s="44">
        <f t="shared" ref="R83:R146" si="36">SUM(S83:V83)</f>
        <v>0</v>
      </c>
      <c r="S83" s="57">
        <f>SUM(S84:S87)</f>
        <v>0</v>
      </c>
      <c r="T83" s="57">
        <f>SUM(T84:T87)</f>
        <v>0</v>
      </c>
      <c r="U83" s="57">
        <f>SUM(U84:U87)</f>
        <v>0</v>
      </c>
      <c r="V83" s="57">
        <f>SUM(V84:V87)</f>
        <v>0</v>
      </c>
      <c r="W83" s="44">
        <f t="shared" si="34"/>
        <v>0</v>
      </c>
      <c r="X83" s="57">
        <f>SUM(X84:X87)</f>
        <v>0</v>
      </c>
      <c r="Y83" s="57">
        <f>SUM(Y84:Y87)</f>
        <v>0</v>
      </c>
      <c r="Z83" s="57">
        <f>SUM(Z84:Z87)</f>
        <v>0</v>
      </c>
      <c r="AA83" s="57">
        <f>SUM(AA84:AA87)</f>
        <v>0</v>
      </c>
      <c r="AB83" s="46">
        <f t="shared" si="29"/>
        <v>0</v>
      </c>
      <c r="AC83" s="46">
        <f t="shared" si="29"/>
        <v>0</v>
      </c>
      <c r="AD83" s="46">
        <f t="shared" si="29"/>
        <v>0</v>
      </c>
      <c r="AE83" s="46">
        <f t="shared" si="29"/>
        <v>0</v>
      </c>
      <c r="AF83" s="46">
        <f t="shared" si="29"/>
        <v>0</v>
      </c>
      <c r="AG83" s="44">
        <f t="shared" ref="AG83:AG146" si="37">SUM(AH83:AK83)</f>
        <v>0</v>
      </c>
      <c r="AH83" s="57">
        <f>SUM(AH84:AH87)</f>
        <v>0</v>
      </c>
      <c r="AI83" s="57">
        <f>SUM(AI84:AI87)</f>
        <v>0</v>
      </c>
      <c r="AJ83" s="57">
        <f>SUM(AJ84:AJ87)</f>
        <v>0</v>
      </c>
      <c r="AK83" s="57">
        <f>SUM(AK84:AK87)</f>
        <v>0</v>
      </c>
      <c r="AL83" s="44">
        <f t="shared" si="35"/>
        <v>0</v>
      </c>
      <c r="AM83" s="57">
        <f>SUM(AM84:AM87)</f>
        <v>0</v>
      </c>
      <c r="AN83" s="57">
        <f>SUM(AN84:AN87)</f>
        <v>0</v>
      </c>
      <c r="AO83" s="57">
        <f>SUM(AO84:AO87)</f>
        <v>0</v>
      </c>
      <c r="AP83" s="57">
        <f>SUM(AP84:AP87)</f>
        <v>0</v>
      </c>
      <c r="AQ83" s="46">
        <f t="shared" si="32"/>
        <v>0</v>
      </c>
      <c r="AR83" s="46">
        <f t="shared" si="32"/>
        <v>0</v>
      </c>
      <c r="AS83" s="46">
        <f t="shared" si="32"/>
        <v>0</v>
      </c>
      <c r="AT83" s="46">
        <f t="shared" si="32"/>
        <v>0</v>
      </c>
      <c r="AU83" s="46">
        <f t="shared" si="32"/>
        <v>0</v>
      </c>
    </row>
    <row r="84" spans="1:47" hidden="1" x14ac:dyDescent="0.25">
      <c r="A84" s="42"/>
      <c r="B84" s="58" t="s">
        <v>12</v>
      </c>
      <c r="C84" s="44">
        <f t="shared" si="24"/>
        <v>0</v>
      </c>
      <c r="D84" s="51">
        <f t="shared" ref="D84:G87" si="38">S84+AH84</f>
        <v>0</v>
      </c>
      <c r="E84" s="51">
        <f t="shared" si="38"/>
        <v>0</v>
      </c>
      <c r="F84" s="51">
        <f t="shared" si="38"/>
        <v>0</v>
      </c>
      <c r="G84" s="51">
        <f t="shared" si="38"/>
        <v>0</v>
      </c>
      <c r="H84" s="44">
        <f t="shared" si="26"/>
        <v>0</v>
      </c>
      <c r="I84" s="51"/>
      <c r="J84" s="51"/>
      <c r="K84" s="51"/>
      <c r="L84" s="51"/>
      <c r="M84" s="46">
        <f t="shared" si="33"/>
        <v>0</v>
      </c>
      <c r="N84" s="46">
        <f t="shared" si="33"/>
        <v>0</v>
      </c>
      <c r="O84" s="46">
        <f t="shared" si="33"/>
        <v>0</v>
      </c>
      <c r="P84" s="46">
        <f t="shared" si="33"/>
        <v>0</v>
      </c>
      <c r="Q84" s="46">
        <f t="shared" si="33"/>
        <v>0</v>
      </c>
      <c r="R84" s="44">
        <f t="shared" si="36"/>
        <v>0</v>
      </c>
      <c r="S84" s="51"/>
      <c r="T84" s="51"/>
      <c r="U84" s="51"/>
      <c r="V84" s="51"/>
      <c r="W84" s="44">
        <f t="shared" si="34"/>
        <v>0</v>
      </c>
      <c r="X84" s="51"/>
      <c r="Y84" s="51"/>
      <c r="Z84" s="51"/>
      <c r="AA84" s="51"/>
      <c r="AB84" s="46">
        <f t="shared" si="29"/>
        <v>0</v>
      </c>
      <c r="AC84" s="46">
        <f t="shared" si="29"/>
        <v>0</v>
      </c>
      <c r="AD84" s="46">
        <f t="shared" si="29"/>
        <v>0</v>
      </c>
      <c r="AE84" s="46">
        <f t="shared" si="29"/>
        <v>0</v>
      </c>
      <c r="AF84" s="46">
        <f t="shared" si="29"/>
        <v>0</v>
      </c>
      <c r="AG84" s="44">
        <f t="shared" si="37"/>
        <v>0</v>
      </c>
      <c r="AH84" s="51"/>
      <c r="AI84" s="51"/>
      <c r="AJ84" s="51"/>
      <c r="AK84" s="51"/>
      <c r="AL84" s="44">
        <f t="shared" si="35"/>
        <v>0</v>
      </c>
      <c r="AM84" s="51"/>
      <c r="AN84" s="51"/>
      <c r="AO84" s="51"/>
      <c r="AP84" s="51"/>
      <c r="AQ84" s="46">
        <f t="shared" si="32"/>
        <v>0</v>
      </c>
      <c r="AR84" s="46">
        <f t="shared" si="32"/>
        <v>0</v>
      </c>
      <c r="AS84" s="46">
        <f t="shared" si="32"/>
        <v>0</v>
      </c>
      <c r="AT84" s="46">
        <f t="shared" si="32"/>
        <v>0</v>
      </c>
      <c r="AU84" s="46">
        <f t="shared" si="32"/>
        <v>0</v>
      </c>
    </row>
    <row r="85" spans="1:47" hidden="1" x14ac:dyDescent="0.25">
      <c r="A85" s="42"/>
      <c r="B85" s="58" t="s">
        <v>13</v>
      </c>
      <c r="C85" s="44">
        <f t="shared" si="24"/>
        <v>0</v>
      </c>
      <c r="D85" s="51">
        <f t="shared" si="38"/>
        <v>0</v>
      </c>
      <c r="E85" s="51">
        <f t="shared" si="38"/>
        <v>0</v>
      </c>
      <c r="F85" s="51">
        <f t="shared" si="38"/>
        <v>0</v>
      </c>
      <c r="G85" s="51">
        <f t="shared" si="38"/>
        <v>0</v>
      </c>
      <c r="H85" s="44">
        <f t="shared" si="26"/>
        <v>0</v>
      </c>
      <c r="I85" s="51"/>
      <c r="J85" s="51"/>
      <c r="K85" s="51"/>
      <c r="L85" s="51"/>
      <c r="M85" s="46">
        <f t="shared" si="33"/>
        <v>0</v>
      </c>
      <c r="N85" s="46">
        <f t="shared" si="33"/>
        <v>0</v>
      </c>
      <c r="O85" s="46">
        <f t="shared" si="33"/>
        <v>0</v>
      </c>
      <c r="P85" s="46">
        <f t="shared" si="33"/>
        <v>0</v>
      </c>
      <c r="Q85" s="46">
        <f t="shared" si="33"/>
        <v>0</v>
      </c>
      <c r="R85" s="44">
        <f t="shared" si="36"/>
        <v>0</v>
      </c>
      <c r="S85" s="51"/>
      <c r="T85" s="51"/>
      <c r="U85" s="51"/>
      <c r="V85" s="51"/>
      <c r="W85" s="44">
        <f t="shared" si="34"/>
        <v>0</v>
      </c>
      <c r="X85" s="51"/>
      <c r="Y85" s="51"/>
      <c r="Z85" s="51"/>
      <c r="AA85" s="51"/>
      <c r="AB85" s="46">
        <f t="shared" ref="AB85:AF100" si="39">IF(R85&gt;0,IF(W85&gt;0,R85/W85*1000,0),0)</f>
        <v>0</v>
      </c>
      <c r="AC85" s="46">
        <f t="shared" si="39"/>
        <v>0</v>
      </c>
      <c r="AD85" s="46">
        <f t="shared" si="39"/>
        <v>0</v>
      </c>
      <c r="AE85" s="46">
        <f t="shared" si="39"/>
        <v>0</v>
      </c>
      <c r="AF85" s="46">
        <f t="shared" si="39"/>
        <v>0</v>
      </c>
      <c r="AG85" s="44">
        <f t="shared" si="37"/>
        <v>0</v>
      </c>
      <c r="AH85" s="51"/>
      <c r="AI85" s="51"/>
      <c r="AJ85" s="51"/>
      <c r="AK85" s="51"/>
      <c r="AL85" s="44">
        <f t="shared" si="35"/>
        <v>0</v>
      </c>
      <c r="AM85" s="51"/>
      <c r="AN85" s="51"/>
      <c r="AO85" s="51"/>
      <c r="AP85" s="51"/>
      <c r="AQ85" s="46">
        <f t="shared" ref="AQ85:AU100" si="40">IF(AG85&gt;0,IF(AL85&gt;0,AG85/AL85*1000,0),0)</f>
        <v>0</v>
      </c>
      <c r="AR85" s="46">
        <f t="shared" si="40"/>
        <v>0</v>
      </c>
      <c r="AS85" s="46">
        <f t="shared" si="40"/>
        <v>0</v>
      </c>
      <c r="AT85" s="46">
        <f t="shared" si="40"/>
        <v>0</v>
      </c>
      <c r="AU85" s="46">
        <f t="shared" si="40"/>
        <v>0</v>
      </c>
    </row>
    <row r="86" spans="1:47" hidden="1" x14ac:dyDescent="0.25">
      <c r="A86" s="42"/>
      <c r="B86" s="58" t="s">
        <v>14</v>
      </c>
      <c r="C86" s="44">
        <f t="shared" si="24"/>
        <v>0</v>
      </c>
      <c r="D86" s="51">
        <f t="shared" si="38"/>
        <v>0</v>
      </c>
      <c r="E86" s="51">
        <f t="shared" si="38"/>
        <v>0</v>
      </c>
      <c r="F86" s="51">
        <f t="shared" si="38"/>
        <v>0</v>
      </c>
      <c r="G86" s="51">
        <f t="shared" si="38"/>
        <v>0</v>
      </c>
      <c r="H86" s="44">
        <f t="shared" si="26"/>
        <v>0</v>
      </c>
      <c r="I86" s="51"/>
      <c r="J86" s="51"/>
      <c r="K86" s="51"/>
      <c r="L86" s="51"/>
      <c r="M86" s="46">
        <f t="shared" si="33"/>
        <v>0</v>
      </c>
      <c r="N86" s="46">
        <f t="shared" si="33"/>
        <v>0</v>
      </c>
      <c r="O86" s="46">
        <f t="shared" si="33"/>
        <v>0</v>
      </c>
      <c r="P86" s="46">
        <f t="shared" si="33"/>
        <v>0</v>
      </c>
      <c r="Q86" s="46">
        <f t="shared" si="33"/>
        <v>0</v>
      </c>
      <c r="R86" s="44">
        <f t="shared" si="36"/>
        <v>0</v>
      </c>
      <c r="S86" s="51"/>
      <c r="T86" s="51"/>
      <c r="U86" s="51"/>
      <c r="V86" s="51"/>
      <c r="W86" s="44">
        <f t="shared" si="34"/>
        <v>0</v>
      </c>
      <c r="X86" s="51"/>
      <c r="Y86" s="51"/>
      <c r="Z86" s="51"/>
      <c r="AA86" s="51"/>
      <c r="AB86" s="46">
        <f t="shared" si="39"/>
        <v>0</v>
      </c>
      <c r="AC86" s="46">
        <f t="shared" si="39"/>
        <v>0</v>
      </c>
      <c r="AD86" s="46">
        <f t="shared" si="39"/>
        <v>0</v>
      </c>
      <c r="AE86" s="46">
        <f t="shared" si="39"/>
        <v>0</v>
      </c>
      <c r="AF86" s="46">
        <f t="shared" si="39"/>
        <v>0</v>
      </c>
      <c r="AG86" s="44">
        <f t="shared" si="37"/>
        <v>0</v>
      </c>
      <c r="AH86" s="51"/>
      <c r="AI86" s="51"/>
      <c r="AJ86" s="51"/>
      <c r="AK86" s="51"/>
      <c r="AL86" s="44">
        <f t="shared" si="35"/>
        <v>0</v>
      </c>
      <c r="AM86" s="51"/>
      <c r="AN86" s="51"/>
      <c r="AO86" s="51"/>
      <c r="AP86" s="51"/>
      <c r="AQ86" s="46">
        <f t="shared" si="40"/>
        <v>0</v>
      </c>
      <c r="AR86" s="46">
        <f t="shared" si="40"/>
        <v>0</v>
      </c>
      <c r="AS86" s="46">
        <f t="shared" si="40"/>
        <v>0</v>
      </c>
      <c r="AT86" s="46">
        <f t="shared" si="40"/>
        <v>0</v>
      </c>
      <c r="AU86" s="46">
        <f t="shared" si="40"/>
        <v>0</v>
      </c>
    </row>
    <row r="87" spans="1:47" hidden="1" x14ac:dyDescent="0.25">
      <c r="A87" s="42"/>
      <c r="B87" s="58" t="s">
        <v>15</v>
      </c>
      <c r="C87" s="44">
        <f t="shared" si="24"/>
        <v>0</v>
      </c>
      <c r="D87" s="51">
        <f t="shared" si="38"/>
        <v>0</v>
      </c>
      <c r="E87" s="51">
        <f t="shared" si="38"/>
        <v>0</v>
      </c>
      <c r="F87" s="51">
        <f t="shared" si="38"/>
        <v>0</v>
      </c>
      <c r="G87" s="51">
        <f t="shared" si="38"/>
        <v>0</v>
      </c>
      <c r="H87" s="44">
        <f t="shared" si="26"/>
        <v>0</v>
      </c>
      <c r="I87" s="51"/>
      <c r="J87" s="51"/>
      <c r="K87" s="51"/>
      <c r="L87" s="51"/>
      <c r="M87" s="46">
        <f t="shared" si="33"/>
        <v>0</v>
      </c>
      <c r="N87" s="46">
        <f t="shared" si="33"/>
        <v>0</v>
      </c>
      <c r="O87" s="46">
        <f t="shared" si="33"/>
        <v>0</v>
      </c>
      <c r="P87" s="46">
        <f t="shared" si="33"/>
        <v>0</v>
      </c>
      <c r="Q87" s="46">
        <f t="shared" si="33"/>
        <v>0</v>
      </c>
      <c r="R87" s="44">
        <f t="shared" si="36"/>
        <v>0</v>
      </c>
      <c r="S87" s="51"/>
      <c r="T87" s="51"/>
      <c r="U87" s="51"/>
      <c r="V87" s="51"/>
      <c r="W87" s="44">
        <f t="shared" si="34"/>
        <v>0</v>
      </c>
      <c r="X87" s="51"/>
      <c r="Y87" s="51"/>
      <c r="Z87" s="51"/>
      <c r="AA87" s="51"/>
      <c r="AB87" s="46">
        <f t="shared" si="39"/>
        <v>0</v>
      </c>
      <c r="AC87" s="46">
        <f t="shared" si="39"/>
        <v>0</v>
      </c>
      <c r="AD87" s="46">
        <f t="shared" si="39"/>
        <v>0</v>
      </c>
      <c r="AE87" s="46">
        <f t="shared" si="39"/>
        <v>0</v>
      </c>
      <c r="AF87" s="46">
        <f t="shared" si="39"/>
        <v>0</v>
      </c>
      <c r="AG87" s="44">
        <f t="shared" si="37"/>
        <v>0</v>
      </c>
      <c r="AH87" s="51"/>
      <c r="AI87" s="51"/>
      <c r="AJ87" s="51"/>
      <c r="AK87" s="51"/>
      <c r="AL87" s="44">
        <f t="shared" si="35"/>
        <v>0</v>
      </c>
      <c r="AM87" s="51"/>
      <c r="AN87" s="51"/>
      <c r="AO87" s="51"/>
      <c r="AP87" s="51"/>
      <c r="AQ87" s="46">
        <f t="shared" si="40"/>
        <v>0</v>
      </c>
      <c r="AR87" s="46">
        <f t="shared" si="40"/>
        <v>0</v>
      </c>
      <c r="AS87" s="46">
        <f t="shared" si="40"/>
        <v>0</v>
      </c>
      <c r="AT87" s="46">
        <f t="shared" si="40"/>
        <v>0</v>
      </c>
      <c r="AU87" s="46">
        <f t="shared" si="40"/>
        <v>0</v>
      </c>
    </row>
    <row r="88" spans="1:47" hidden="1" x14ac:dyDescent="0.25">
      <c r="A88" s="42" t="s">
        <v>74</v>
      </c>
      <c r="B88" s="50" t="s">
        <v>33</v>
      </c>
      <c r="C88" s="44">
        <f t="shared" ref="C88:C151" si="41">SUM(D88:G88)</f>
        <v>0</v>
      </c>
      <c r="D88" s="57">
        <f>SUM(D89:D92)</f>
        <v>0</v>
      </c>
      <c r="E88" s="57">
        <f>SUM(E89:E92)</f>
        <v>0</v>
      </c>
      <c r="F88" s="57">
        <f>SUM(F89:F92)</f>
        <v>0</v>
      </c>
      <c r="G88" s="57">
        <f>SUM(G89:G92)</f>
        <v>0</v>
      </c>
      <c r="H88" s="44">
        <f t="shared" si="26"/>
        <v>0</v>
      </c>
      <c r="I88" s="57">
        <f>SUM(I89:I92)</f>
        <v>0</v>
      </c>
      <c r="J88" s="57">
        <f>SUM(J89:J92)</f>
        <v>0</v>
      </c>
      <c r="K88" s="57">
        <f>SUM(K89:K92)</f>
        <v>0</v>
      </c>
      <c r="L88" s="57">
        <f>SUM(L89:L92)</f>
        <v>0</v>
      </c>
      <c r="M88" s="40">
        <f t="shared" si="33"/>
        <v>0</v>
      </c>
      <c r="N88" s="46">
        <f t="shared" si="33"/>
        <v>0</v>
      </c>
      <c r="O88" s="46">
        <f t="shared" si="33"/>
        <v>0</v>
      </c>
      <c r="P88" s="46">
        <f t="shared" si="33"/>
        <v>0</v>
      </c>
      <c r="Q88" s="46">
        <f t="shared" si="33"/>
        <v>0</v>
      </c>
      <c r="R88" s="44">
        <f t="shared" si="36"/>
        <v>0</v>
      </c>
      <c r="S88" s="57">
        <f>SUM(S89:S92)</f>
        <v>0</v>
      </c>
      <c r="T88" s="57">
        <f>SUM(T89:T92)</f>
        <v>0</v>
      </c>
      <c r="U88" s="57">
        <f>SUM(U89:U92)</f>
        <v>0</v>
      </c>
      <c r="V88" s="57">
        <f>SUM(V89:V92)</f>
        <v>0</v>
      </c>
      <c r="W88" s="44">
        <f t="shared" si="34"/>
        <v>0</v>
      </c>
      <c r="X88" s="57">
        <f>SUM(X89:X92)</f>
        <v>0</v>
      </c>
      <c r="Y88" s="57">
        <f>SUM(Y89:Y92)</f>
        <v>0</v>
      </c>
      <c r="Z88" s="57">
        <f>SUM(Z89:Z92)</f>
        <v>0</v>
      </c>
      <c r="AA88" s="57">
        <f>SUM(AA89:AA92)</f>
        <v>0</v>
      </c>
      <c r="AB88" s="46">
        <f t="shared" si="39"/>
        <v>0</v>
      </c>
      <c r="AC88" s="46">
        <f t="shared" si="39"/>
        <v>0</v>
      </c>
      <c r="AD88" s="46">
        <f t="shared" si="39"/>
        <v>0</v>
      </c>
      <c r="AE88" s="46">
        <f t="shared" si="39"/>
        <v>0</v>
      </c>
      <c r="AF88" s="46">
        <f t="shared" si="39"/>
        <v>0</v>
      </c>
      <c r="AG88" s="44">
        <f t="shared" si="37"/>
        <v>0</v>
      </c>
      <c r="AH88" s="57">
        <f>SUM(AH89:AH92)</f>
        <v>0</v>
      </c>
      <c r="AI88" s="57">
        <f>SUM(AI89:AI92)</f>
        <v>0</v>
      </c>
      <c r="AJ88" s="57">
        <f>SUM(AJ89:AJ92)</f>
        <v>0</v>
      </c>
      <c r="AK88" s="57">
        <f>SUM(AK89:AK92)</f>
        <v>0</v>
      </c>
      <c r="AL88" s="44">
        <f t="shared" si="35"/>
        <v>0</v>
      </c>
      <c r="AM88" s="57">
        <f>SUM(AM89:AM92)</f>
        <v>0</v>
      </c>
      <c r="AN88" s="57">
        <f>SUM(AN89:AN92)</f>
        <v>0</v>
      </c>
      <c r="AO88" s="57">
        <f>SUM(AO89:AO92)</f>
        <v>0</v>
      </c>
      <c r="AP88" s="57">
        <f>SUM(AP89:AP92)</f>
        <v>0</v>
      </c>
      <c r="AQ88" s="46">
        <f t="shared" si="40"/>
        <v>0</v>
      </c>
      <c r="AR88" s="46">
        <f t="shared" si="40"/>
        <v>0</v>
      </c>
      <c r="AS88" s="46">
        <f t="shared" si="40"/>
        <v>0</v>
      </c>
      <c r="AT88" s="46">
        <f t="shared" si="40"/>
        <v>0</v>
      </c>
      <c r="AU88" s="46">
        <f t="shared" si="40"/>
        <v>0</v>
      </c>
    </row>
    <row r="89" spans="1:47" hidden="1" x14ac:dyDescent="0.25">
      <c r="A89" s="42"/>
      <c r="B89" s="58" t="s">
        <v>12</v>
      </c>
      <c r="C89" s="44">
        <f t="shared" si="41"/>
        <v>0</v>
      </c>
      <c r="D89" s="51">
        <f t="shared" ref="D89:G92" si="42">S89+AH89</f>
        <v>0</v>
      </c>
      <c r="E89" s="51">
        <f t="shared" si="42"/>
        <v>0</v>
      </c>
      <c r="F89" s="51">
        <f t="shared" si="42"/>
        <v>0</v>
      </c>
      <c r="G89" s="51">
        <f t="shared" si="42"/>
        <v>0</v>
      </c>
      <c r="H89" s="44">
        <f t="shared" si="26"/>
        <v>0</v>
      </c>
      <c r="I89" s="51"/>
      <c r="J89" s="51"/>
      <c r="K89" s="51"/>
      <c r="L89" s="51"/>
      <c r="M89" s="46">
        <f t="shared" si="33"/>
        <v>0</v>
      </c>
      <c r="N89" s="46">
        <f t="shared" si="33"/>
        <v>0</v>
      </c>
      <c r="O89" s="46">
        <f t="shared" si="33"/>
        <v>0</v>
      </c>
      <c r="P89" s="46">
        <f t="shared" si="33"/>
        <v>0</v>
      </c>
      <c r="Q89" s="46">
        <f t="shared" si="33"/>
        <v>0</v>
      </c>
      <c r="R89" s="44">
        <f t="shared" si="36"/>
        <v>0</v>
      </c>
      <c r="S89" s="51"/>
      <c r="T89" s="51"/>
      <c r="U89" s="51"/>
      <c r="V89" s="51"/>
      <c r="W89" s="44">
        <f t="shared" si="34"/>
        <v>0</v>
      </c>
      <c r="X89" s="51"/>
      <c r="Y89" s="51"/>
      <c r="Z89" s="51"/>
      <c r="AA89" s="51"/>
      <c r="AB89" s="46">
        <f t="shared" si="39"/>
        <v>0</v>
      </c>
      <c r="AC89" s="46">
        <f t="shared" si="39"/>
        <v>0</v>
      </c>
      <c r="AD89" s="46">
        <f t="shared" si="39"/>
        <v>0</v>
      </c>
      <c r="AE89" s="46">
        <f t="shared" si="39"/>
        <v>0</v>
      </c>
      <c r="AF89" s="46">
        <f t="shared" si="39"/>
        <v>0</v>
      </c>
      <c r="AG89" s="44">
        <f t="shared" si="37"/>
        <v>0</v>
      </c>
      <c r="AH89" s="51"/>
      <c r="AI89" s="51"/>
      <c r="AJ89" s="51"/>
      <c r="AK89" s="51"/>
      <c r="AL89" s="44">
        <f t="shared" si="35"/>
        <v>0</v>
      </c>
      <c r="AM89" s="51"/>
      <c r="AN89" s="51"/>
      <c r="AO89" s="51"/>
      <c r="AP89" s="51"/>
      <c r="AQ89" s="46">
        <f t="shared" si="40"/>
        <v>0</v>
      </c>
      <c r="AR89" s="46">
        <f t="shared" si="40"/>
        <v>0</v>
      </c>
      <c r="AS89" s="46">
        <f t="shared" si="40"/>
        <v>0</v>
      </c>
      <c r="AT89" s="46">
        <f t="shared" si="40"/>
        <v>0</v>
      </c>
      <c r="AU89" s="46">
        <f t="shared" si="40"/>
        <v>0</v>
      </c>
    </row>
    <row r="90" spans="1:47" hidden="1" x14ac:dyDescent="0.25">
      <c r="A90" s="42"/>
      <c r="B90" s="58" t="s">
        <v>13</v>
      </c>
      <c r="C90" s="44">
        <f t="shared" si="41"/>
        <v>0</v>
      </c>
      <c r="D90" s="51">
        <f t="shared" si="42"/>
        <v>0</v>
      </c>
      <c r="E90" s="51">
        <f t="shared" si="42"/>
        <v>0</v>
      </c>
      <c r="F90" s="51">
        <f t="shared" si="42"/>
        <v>0</v>
      </c>
      <c r="G90" s="51">
        <f t="shared" si="42"/>
        <v>0</v>
      </c>
      <c r="H90" s="44">
        <f t="shared" si="26"/>
        <v>0</v>
      </c>
      <c r="I90" s="51"/>
      <c r="J90" s="51"/>
      <c r="K90" s="51"/>
      <c r="L90" s="51"/>
      <c r="M90" s="46">
        <f t="shared" si="33"/>
        <v>0</v>
      </c>
      <c r="N90" s="46">
        <f t="shared" si="33"/>
        <v>0</v>
      </c>
      <c r="O90" s="46">
        <f t="shared" si="33"/>
        <v>0</v>
      </c>
      <c r="P90" s="46">
        <f t="shared" si="33"/>
        <v>0</v>
      </c>
      <c r="Q90" s="46">
        <f t="shared" si="33"/>
        <v>0</v>
      </c>
      <c r="R90" s="44">
        <f t="shared" si="36"/>
        <v>0</v>
      </c>
      <c r="S90" s="51"/>
      <c r="T90" s="51"/>
      <c r="U90" s="51"/>
      <c r="V90" s="51"/>
      <c r="W90" s="44">
        <f t="shared" si="34"/>
        <v>0</v>
      </c>
      <c r="X90" s="51"/>
      <c r="Y90" s="51"/>
      <c r="Z90" s="51"/>
      <c r="AA90" s="51"/>
      <c r="AB90" s="46">
        <f t="shared" si="39"/>
        <v>0</v>
      </c>
      <c r="AC90" s="46">
        <f t="shared" si="39"/>
        <v>0</v>
      </c>
      <c r="AD90" s="46">
        <f t="shared" si="39"/>
        <v>0</v>
      </c>
      <c r="AE90" s="46">
        <f t="shared" si="39"/>
        <v>0</v>
      </c>
      <c r="AF90" s="46">
        <f t="shared" si="39"/>
        <v>0</v>
      </c>
      <c r="AG90" s="44">
        <f t="shared" si="37"/>
        <v>0</v>
      </c>
      <c r="AH90" s="51"/>
      <c r="AI90" s="51"/>
      <c r="AJ90" s="51"/>
      <c r="AK90" s="51"/>
      <c r="AL90" s="44">
        <f t="shared" si="35"/>
        <v>0</v>
      </c>
      <c r="AM90" s="51"/>
      <c r="AN90" s="51"/>
      <c r="AO90" s="51"/>
      <c r="AP90" s="51"/>
      <c r="AQ90" s="46">
        <f t="shared" si="40"/>
        <v>0</v>
      </c>
      <c r="AR90" s="46">
        <f t="shared" si="40"/>
        <v>0</v>
      </c>
      <c r="AS90" s="46">
        <f t="shared" si="40"/>
        <v>0</v>
      </c>
      <c r="AT90" s="46">
        <f t="shared" si="40"/>
        <v>0</v>
      </c>
      <c r="AU90" s="46">
        <f t="shared" si="40"/>
        <v>0</v>
      </c>
    </row>
    <row r="91" spans="1:47" hidden="1" x14ac:dyDescent="0.25">
      <c r="A91" s="42"/>
      <c r="B91" s="58" t="s">
        <v>14</v>
      </c>
      <c r="C91" s="44">
        <f t="shared" si="41"/>
        <v>0</v>
      </c>
      <c r="D91" s="51">
        <f t="shared" si="42"/>
        <v>0</v>
      </c>
      <c r="E91" s="51">
        <f t="shared" si="42"/>
        <v>0</v>
      </c>
      <c r="F91" s="51">
        <f t="shared" si="42"/>
        <v>0</v>
      </c>
      <c r="G91" s="51">
        <f t="shared" si="42"/>
        <v>0</v>
      </c>
      <c r="H91" s="44">
        <f t="shared" si="26"/>
        <v>0</v>
      </c>
      <c r="I91" s="51"/>
      <c r="J91" s="51"/>
      <c r="K91" s="51"/>
      <c r="L91" s="51"/>
      <c r="M91" s="46">
        <f t="shared" si="33"/>
        <v>0</v>
      </c>
      <c r="N91" s="46">
        <f t="shared" si="33"/>
        <v>0</v>
      </c>
      <c r="O91" s="46">
        <f t="shared" si="33"/>
        <v>0</v>
      </c>
      <c r="P91" s="46">
        <f t="shared" si="33"/>
        <v>0</v>
      </c>
      <c r="Q91" s="46">
        <f t="shared" si="33"/>
        <v>0</v>
      </c>
      <c r="R91" s="44">
        <f t="shared" si="36"/>
        <v>0</v>
      </c>
      <c r="S91" s="51"/>
      <c r="T91" s="51"/>
      <c r="U91" s="51"/>
      <c r="V91" s="51"/>
      <c r="W91" s="44">
        <f t="shared" si="34"/>
        <v>0</v>
      </c>
      <c r="X91" s="51"/>
      <c r="Y91" s="51"/>
      <c r="Z91" s="51"/>
      <c r="AA91" s="51"/>
      <c r="AB91" s="46">
        <f t="shared" si="39"/>
        <v>0</v>
      </c>
      <c r="AC91" s="46">
        <f t="shared" si="39"/>
        <v>0</v>
      </c>
      <c r="AD91" s="46">
        <f t="shared" si="39"/>
        <v>0</v>
      </c>
      <c r="AE91" s="46">
        <f t="shared" si="39"/>
        <v>0</v>
      </c>
      <c r="AF91" s="46">
        <f t="shared" si="39"/>
        <v>0</v>
      </c>
      <c r="AG91" s="44">
        <f t="shared" si="37"/>
        <v>0</v>
      </c>
      <c r="AH91" s="51"/>
      <c r="AI91" s="51"/>
      <c r="AJ91" s="51"/>
      <c r="AK91" s="51"/>
      <c r="AL91" s="44">
        <f t="shared" si="35"/>
        <v>0</v>
      </c>
      <c r="AM91" s="51"/>
      <c r="AN91" s="51"/>
      <c r="AO91" s="51"/>
      <c r="AP91" s="51"/>
      <c r="AQ91" s="46">
        <f t="shared" si="40"/>
        <v>0</v>
      </c>
      <c r="AR91" s="46">
        <f t="shared" si="40"/>
        <v>0</v>
      </c>
      <c r="AS91" s="46">
        <f t="shared" si="40"/>
        <v>0</v>
      </c>
      <c r="AT91" s="46">
        <f t="shared" si="40"/>
        <v>0</v>
      </c>
      <c r="AU91" s="46">
        <f t="shared" si="40"/>
        <v>0</v>
      </c>
    </row>
    <row r="92" spans="1:47" hidden="1" x14ac:dyDescent="0.25">
      <c r="A92" s="42"/>
      <c r="B92" s="58" t="s">
        <v>15</v>
      </c>
      <c r="C92" s="44">
        <f t="shared" si="41"/>
        <v>0</v>
      </c>
      <c r="D92" s="51">
        <f t="shared" si="42"/>
        <v>0</v>
      </c>
      <c r="E92" s="51">
        <f t="shared" si="42"/>
        <v>0</v>
      </c>
      <c r="F92" s="51">
        <f t="shared" si="42"/>
        <v>0</v>
      </c>
      <c r="G92" s="51">
        <f t="shared" si="42"/>
        <v>0</v>
      </c>
      <c r="H92" s="44">
        <f t="shared" si="26"/>
        <v>0</v>
      </c>
      <c r="I92" s="51"/>
      <c r="J92" s="51"/>
      <c r="K92" s="51"/>
      <c r="L92" s="51"/>
      <c r="M92" s="46">
        <f t="shared" si="33"/>
        <v>0</v>
      </c>
      <c r="N92" s="46">
        <f t="shared" si="33"/>
        <v>0</v>
      </c>
      <c r="O92" s="46">
        <f t="shared" si="33"/>
        <v>0</v>
      </c>
      <c r="P92" s="46">
        <f t="shared" si="33"/>
        <v>0</v>
      </c>
      <c r="Q92" s="46">
        <f t="shared" si="33"/>
        <v>0</v>
      </c>
      <c r="R92" s="44">
        <f t="shared" si="36"/>
        <v>0</v>
      </c>
      <c r="S92" s="51"/>
      <c r="T92" s="51"/>
      <c r="U92" s="51"/>
      <c r="V92" s="51"/>
      <c r="W92" s="44">
        <f t="shared" si="34"/>
        <v>0</v>
      </c>
      <c r="X92" s="51"/>
      <c r="Y92" s="51"/>
      <c r="Z92" s="51"/>
      <c r="AA92" s="51"/>
      <c r="AB92" s="46">
        <f t="shared" si="39"/>
        <v>0</v>
      </c>
      <c r="AC92" s="46">
        <f t="shared" si="39"/>
        <v>0</v>
      </c>
      <c r="AD92" s="46">
        <f t="shared" si="39"/>
        <v>0</v>
      </c>
      <c r="AE92" s="46">
        <f t="shared" si="39"/>
        <v>0</v>
      </c>
      <c r="AF92" s="46">
        <f t="shared" si="39"/>
        <v>0</v>
      </c>
      <c r="AG92" s="44">
        <f t="shared" si="37"/>
        <v>0</v>
      </c>
      <c r="AH92" s="51"/>
      <c r="AI92" s="51"/>
      <c r="AJ92" s="51"/>
      <c r="AK92" s="51"/>
      <c r="AL92" s="44">
        <f t="shared" si="35"/>
        <v>0</v>
      </c>
      <c r="AM92" s="51"/>
      <c r="AN92" s="51"/>
      <c r="AO92" s="51"/>
      <c r="AP92" s="51"/>
      <c r="AQ92" s="46">
        <f t="shared" si="40"/>
        <v>0</v>
      </c>
      <c r="AR92" s="46">
        <f t="shared" si="40"/>
        <v>0</v>
      </c>
      <c r="AS92" s="46">
        <f t="shared" si="40"/>
        <v>0</v>
      </c>
      <c r="AT92" s="46">
        <f t="shared" si="40"/>
        <v>0</v>
      </c>
      <c r="AU92" s="46">
        <f t="shared" si="40"/>
        <v>0</v>
      </c>
    </row>
    <row r="93" spans="1:47" hidden="1" x14ac:dyDescent="0.25">
      <c r="A93" s="42" t="s">
        <v>75</v>
      </c>
      <c r="B93" s="50" t="s">
        <v>35</v>
      </c>
      <c r="C93" s="44">
        <f t="shared" si="41"/>
        <v>0</v>
      </c>
      <c r="D93" s="57">
        <f>SUM(D94:D97)</f>
        <v>0</v>
      </c>
      <c r="E93" s="57">
        <f>SUM(E94:E97)</f>
        <v>0</v>
      </c>
      <c r="F93" s="57">
        <f>SUM(F94:F97)</f>
        <v>0</v>
      </c>
      <c r="G93" s="57">
        <f>SUM(G94:G97)</f>
        <v>0</v>
      </c>
      <c r="H93" s="44">
        <f t="shared" si="26"/>
        <v>0</v>
      </c>
      <c r="I93" s="57">
        <f>SUM(I94:I97)</f>
        <v>0</v>
      </c>
      <c r="J93" s="57">
        <f>SUM(J94:J97)</f>
        <v>0</v>
      </c>
      <c r="K93" s="57">
        <f>SUM(K94:K97)</f>
        <v>0</v>
      </c>
      <c r="L93" s="57">
        <f>SUM(L94:L97)</f>
        <v>0</v>
      </c>
      <c r="M93" s="46">
        <f t="shared" si="33"/>
        <v>0</v>
      </c>
      <c r="N93" s="46">
        <f t="shared" si="33"/>
        <v>0</v>
      </c>
      <c r="O93" s="46">
        <f t="shared" si="33"/>
        <v>0</v>
      </c>
      <c r="P93" s="46">
        <f t="shared" si="33"/>
        <v>0</v>
      </c>
      <c r="Q93" s="46">
        <f t="shared" si="33"/>
        <v>0</v>
      </c>
      <c r="R93" s="44">
        <f t="shared" si="36"/>
        <v>0</v>
      </c>
      <c r="S93" s="57">
        <f>SUM(S94:S97)</f>
        <v>0</v>
      </c>
      <c r="T93" s="57">
        <f>SUM(T94:T97)</f>
        <v>0</v>
      </c>
      <c r="U93" s="57">
        <f>SUM(U94:U97)</f>
        <v>0</v>
      </c>
      <c r="V93" s="57">
        <f>SUM(V94:V97)</f>
        <v>0</v>
      </c>
      <c r="W93" s="44">
        <f t="shared" si="34"/>
        <v>0</v>
      </c>
      <c r="X93" s="57">
        <f>SUM(X94:X97)</f>
        <v>0</v>
      </c>
      <c r="Y93" s="57">
        <f>SUM(Y94:Y97)</f>
        <v>0</v>
      </c>
      <c r="Z93" s="57">
        <f>SUM(Z94:Z97)</f>
        <v>0</v>
      </c>
      <c r="AA93" s="57">
        <f>SUM(AA94:AA97)</f>
        <v>0</v>
      </c>
      <c r="AB93" s="46">
        <f t="shared" si="39"/>
        <v>0</v>
      </c>
      <c r="AC93" s="46">
        <f t="shared" si="39"/>
        <v>0</v>
      </c>
      <c r="AD93" s="46">
        <f t="shared" si="39"/>
        <v>0</v>
      </c>
      <c r="AE93" s="46">
        <f t="shared" si="39"/>
        <v>0</v>
      </c>
      <c r="AF93" s="46">
        <f t="shared" si="39"/>
        <v>0</v>
      </c>
      <c r="AG93" s="44">
        <f t="shared" si="37"/>
        <v>0</v>
      </c>
      <c r="AH93" s="57">
        <f>SUM(AH94:AH97)</f>
        <v>0</v>
      </c>
      <c r="AI93" s="57">
        <f>SUM(AI94:AI97)</f>
        <v>0</v>
      </c>
      <c r="AJ93" s="57">
        <f>SUM(AJ94:AJ97)</f>
        <v>0</v>
      </c>
      <c r="AK93" s="57">
        <f>SUM(AK94:AK97)</f>
        <v>0</v>
      </c>
      <c r="AL93" s="44">
        <f t="shared" si="35"/>
        <v>0</v>
      </c>
      <c r="AM93" s="57">
        <f>SUM(AM94:AM97)</f>
        <v>0</v>
      </c>
      <c r="AN93" s="57">
        <f>SUM(AN94:AN97)</f>
        <v>0</v>
      </c>
      <c r="AO93" s="57">
        <f>SUM(AO94:AO97)</f>
        <v>0</v>
      </c>
      <c r="AP93" s="57">
        <f>SUM(AP94:AP97)</f>
        <v>0</v>
      </c>
      <c r="AQ93" s="46">
        <f t="shared" si="40"/>
        <v>0</v>
      </c>
      <c r="AR93" s="46">
        <f t="shared" si="40"/>
        <v>0</v>
      </c>
      <c r="AS93" s="46">
        <f t="shared" si="40"/>
        <v>0</v>
      </c>
      <c r="AT93" s="46">
        <f t="shared" si="40"/>
        <v>0</v>
      </c>
      <c r="AU93" s="46">
        <f t="shared" si="40"/>
        <v>0</v>
      </c>
    </row>
    <row r="94" spans="1:47" hidden="1" x14ac:dyDescent="0.25">
      <c r="A94" s="42"/>
      <c r="B94" s="58" t="s">
        <v>12</v>
      </c>
      <c r="C94" s="44">
        <f t="shared" si="41"/>
        <v>0</v>
      </c>
      <c r="D94" s="51">
        <f t="shared" ref="D94:G97" si="43">S94+AH94</f>
        <v>0</v>
      </c>
      <c r="E94" s="51">
        <f t="shared" si="43"/>
        <v>0</v>
      </c>
      <c r="F94" s="51">
        <f t="shared" si="43"/>
        <v>0</v>
      </c>
      <c r="G94" s="51">
        <f t="shared" si="43"/>
        <v>0</v>
      </c>
      <c r="H94" s="44">
        <f t="shared" si="26"/>
        <v>0</v>
      </c>
      <c r="I94" s="51"/>
      <c r="J94" s="51"/>
      <c r="K94" s="51"/>
      <c r="L94" s="51"/>
      <c r="M94" s="46">
        <f t="shared" si="33"/>
        <v>0</v>
      </c>
      <c r="N94" s="46">
        <f t="shared" si="33"/>
        <v>0</v>
      </c>
      <c r="O94" s="46">
        <f t="shared" si="33"/>
        <v>0</v>
      </c>
      <c r="P94" s="46">
        <f t="shared" si="33"/>
        <v>0</v>
      </c>
      <c r="Q94" s="46">
        <f t="shared" si="33"/>
        <v>0</v>
      </c>
      <c r="R94" s="44">
        <f t="shared" si="36"/>
        <v>0</v>
      </c>
      <c r="S94" s="51"/>
      <c r="T94" s="51"/>
      <c r="U94" s="51"/>
      <c r="V94" s="51"/>
      <c r="W94" s="44">
        <f t="shared" si="34"/>
        <v>0</v>
      </c>
      <c r="X94" s="51"/>
      <c r="Y94" s="51"/>
      <c r="Z94" s="51"/>
      <c r="AA94" s="51"/>
      <c r="AB94" s="46">
        <f t="shared" si="39"/>
        <v>0</v>
      </c>
      <c r="AC94" s="46">
        <f t="shared" si="39"/>
        <v>0</v>
      </c>
      <c r="AD94" s="46">
        <f t="shared" si="39"/>
        <v>0</v>
      </c>
      <c r="AE94" s="46">
        <f t="shared" si="39"/>
        <v>0</v>
      </c>
      <c r="AF94" s="46">
        <f t="shared" si="39"/>
        <v>0</v>
      </c>
      <c r="AG94" s="44">
        <f t="shared" si="37"/>
        <v>0</v>
      </c>
      <c r="AH94" s="51"/>
      <c r="AI94" s="51"/>
      <c r="AJ94" s="51"/>
      <c r="AK94" s="51"/>
      <c r="AL94" s="44">
        <f t="shared" si="35"/>
        <v>0</v>
      </c>
      <c r="AM94" s="51"/>
      <c r="AN94" s="51"/>
      <c r="AO94" s="51"/>
      <c r="AP94" s="51"/>
      <c r="AQ94" s="46">
        <f t="shared" si="40"/>
        <v>0</v>
      </c>
      <c r="AR94" s="46">
        <f t="shared" si="40"/>
        <v>0</v>
      </c>
      <c r="AS94" s="46">
        <f t="shared" si="40"/>
        <v>0</v>
      </c>
      <c r="AT94" s="46">
        <f t="shared" si="40"/>
        <v>0</v>
      </c>
      <c r="AU94" s="46">
        <f t="shared" si="40"/>
        <v>0</v>
      </c>
    </row>
    <row r="95" spans="1:47" hidden="1" x14ac:dyDescent="0.25">
      <c r="A95" s="42"/>
      <c r="B95" s="58" t="s">
        <v>13</v>
      </c>
      <c r="C95" s="44">
        <f t="shared" si="41"/>
        <v>0</v>
      </c>
      <c r="D95" s="51">
        <f t="shared" si="43"/>
        <v>0</v>
      </c>
      <c r="E95" s="51">
        <f t="shared" si="43"/>
        <v>0</v>
      </c>
      <c r="F95" s="51">
        <f t="shared" si="43"/>
        <v>0</v>
      </c>
      <c r="G95" s="51">
        <f t="shared" si="43"/>
        <v>0</v>
      </c>
      <c r="H95" s="44">
        <f t="shared" si="26"/>
        <v>0</v>
      </c>
      <c r="I95" s="51"/>
      <c r="J95" s="51"/>
      <c r="K95" s="51"/>
      <c r="L95" s="51"/>
      <c r="M95" s="46">
        <f t="shared" si="33"/>
        <v>0</v>
      </c>
      <c r="N95" s="46">
        <f t="shared" si="33"/>
        <v>0</v>
      </c>
      <c r="O95" s="46">
        <f t="shared" si="33"/>
        <v>0</v>
      </c>
      <c r="P95" s="46">
        <f t="shared" si="33"/>
        <v>0</v>
      </c>
      <c r="Q95" s="46">
        <f t="shared" si="33"/>
        <v>0</v>
      </c>
      <c r="R95" s="44">
        <f t="shared" si="36"/>
        <v>0</v>
      </c>
      <c r="S95" s="51"/>
      <c r="T95" s="51"/>
      <c r="U95" s="51"/>
      <c r="V95" s="51"/>
      <c r="W95" s="44">
        <f t="shared" si="34"/>
        <v>0</v>
      </c>
      <c r="X95" s="51"/>
      <c r="Y95" s="51"/>
      <c r="Z95" s="51"/>
      <c r="AA95" s="51"/>
      <c r="AB95" s="46">
        <f t="shared" si="39"/>
        <v>0</v>
      </c>
      <c r="AC95" s="46">
        <f t="shared" si="39"/>
        <v>0</v>
      </c>
      <c r="AD95" s="46">
        <f t="shared" si="39"/>
        <v>0</v>
      </c>
      <c r="AE95" s="46">
        <f t="shared" si="39"/>
        <v>0</v>
      </c>
      <c r="AF95" s="46">
        <f t="shared" si="39"/>
        <v>0</v>
      </c>
      <c r="AG95" s="44">
        <f t="shared" si="37"/>
        <v>0</v>
      </c>
      <c r="AH95" s="51"/>
      <c r="AI95" s="51"/>
      <c r="AJ95" s="51"/>
      <c r="AK95" s="51"/>
      <c r="AL95" s="44">
        <f t="shared" si="35"/>
        <v>0</v>
      </c>
      <c r="AM95" s="51"/>
      <c r="AN95" s="51"/>
      <c r="AO95" s="51"/>
      <c r="AP95" s="51"/>
      <c r="AQ95" s="46">
        <f t="shared" si="40"/>
        <v>0</v>
      </c>
      <c r="AR95" s="46">
        <f t="shared" si="40"/>
        <v>0</v>
      </c>
      <c r="AS95" s="46">
        <f t="shared" si="40"/>
        <v>0</v>
      </c>
      <c r="AT95" s="46">
        <f t="shared" si="40"/>
        <v>0</v>
      </c>
      <c r="AU95" s="46">
        <f t="shared" si="40"/>
        <v>0</v>
      </c>
    </row>
    <row r="96" spans="1:47" hidden="1" x14ac:dyDescent="0.25">
      <c r="A96" s="42"/>
      <c r="B96" s="58" t="s">
        <v>14</v>
      </c>
      <c r="C96" s="44">
        <f t="shared" si="41"/>
        <v>0</v>
      </c>
      <c r="D96" s="51">
        <f t="shared" si="43"/>
        <v>0</v>
      </c>
      <c r="E96" s="51">
        <f t="shared" si="43"/>
        <v>0</v>
      </c>
      <c r="F96" s="51">
        <f t="shared" si="43"/>
        <v>0</v>
      </c>
      <c r="G96" s="51">
        <f t="shared" si="43"/>
        <v>0</v>
      </c>
      <c r="H96" s="44">
        <f t="shared" si="26"/>
        <v>0</v>
      </c>
      <c r="I96" s="51"/>
      <c r="J96" s="51"/>
      <c r="K96" s="51"/>
      <c r="L96" s="51"/>
      <c r="M96" s="46">
        <f t="shared" ref="M96:Q127" si="44">IF(C96&gt;0,IF(H96&gt;0,C96/H96*1000,0),0)</f>
        <v>0</v>
      </c>
      <c r="N96" s="46">
        <f t="shared" si="44"/>
        <v>0</v>
      </c>
      <c r="O96" s="46">
        <f t="shared" si="44"/>
        <v>0</v>
      </c>
      <c r="P96" s="46">
        <f t="shared" si="44"/>
        <v>0</v>
      </c>
      <c r="Q96" s="46">
        <f t="shared" si="44"/>
        <v>0</v>
      </c>
      <c r="R96" s="44">
        <f t="shared" si="36"/>
        <v>0</v>
      </c>
      <c r="S96" s="51"/>
      <c r="T96" s="51"/>
      <c r="U96" s="51"/>
      <c r="V96" s="51"/>
      <c r="W96" s="44">
        <f t="shared" si="34"/>
        <v>0</v>
      </c>
      <c r="X96" s="51"/>
      <c r="Y96" s="51"/>
      <c r="Z96" s="51"/>
      <c r="AA96" s="51"/>
      <c r="AB96" s="46">
        <f t="shared" si="39"/>
        <v>0</v>
      </c>
      <c r="AC96" s="46">
        <f t="shared" si="39"/>
        <v>0</v>
      </c>
      <c r="AD96" s="46">
        <f t="shared" si="39"/>
        <v>0</v>
      </c>
      <c r="AE96" s="46">
        <f t="shared" si="39"/>
        <v>0</v>
      </c>
      <c r="AF96" s="46">
        <f t="shared" si="39"/>
        <v>0</v>
      </c>
      <c r="AG96" s="44">
        <f t="shared" si="37"/>
        <v>0</v>
      </c>
      <c r="AH96" s="51"/>
      <c r="AI96" s="51"/>
      <c r="AJ96" s="51"/>
      <c r="AK96" s="51"/>
      <c r="AL96" s="44">
        <f t="shared" si="35"/>
        <v>0</v>
      </c>
      <c r="AM96" s="51"/>
      <c r="AN96" s="51"/>
      <c r="AO96" s="51"/>
      <c r="AP96" s="51"/>
      <c r="AQ96" s="46">
        <f t="shared" si="40"/>
        <v>0</v>
      </c>
      <c r="AR96" s="46">
        <f t="shared" si="40"/>
        <v>0</v>
      </c>
      <c r="AS96" s="46">
        <f t="shared" si="40"/>
        <v>0</v>
      </c>
      <c r="AT96" s="46">
        <f t="shared" si="40"/>
        <v>0</v>
      </c>
      <c r="AU96" s="46">
        <f t="shared" si="40"/>
        <v>0</v>
      </c>
    </row>
    <row r="97" spans="1:47" hidden="1" x14ac:dyDescent="0.25">
      <c r="A97" s="42"/>
      <c r="B97" s="58" t="s">
        <v>15</v>
      </c>
      <c r="C97" s="44">
        <f t="shared" si="41"/>
        <v>0</v>
      </c>
      <c r="D97" s="51">
        <f t="shared" si="43"/>
        <v>0</v>
      </c>
      <c r="E97" s="51">
        <f t="shared" si="43"/>
        <v>0</v>
      </c>
      <c r="F97" s="51">
        <f t="shared" si="43"/>
        <v>0</v>
      </c>
      <c r="G97" s="51">
        <f t="shared" si="43"/>
        <v>0</v>
      </c>
      <c r="H97" s="44">
        <f t="shared" si="26"/>
        <v>0</v>
      </c>
      <c r="I97" s="51"/>
      <c r="J97" s="51"/>
      <c r="K97" s="51"/>
      <c r="L97" s="51"/>
      <c r="M97" s="46">
        <f t="shared" si="44"/>
        <v>0</v>
      </c>
      <c r="N97" s="46">
        <f t="shared" si="44"/>
        <v>0</v>
      </c>
      <c r="O97" s="46">
        <f t="shared" si="44"/>
        <v>0</v>
      </c>
      <c r="P97" s="46">
        <f t="shared" si="44"/>
        <v>0</v>
      </c>
      <c r="Q97" s="46">
        <f t="shared" si="44"/>
        <v>0</v>
      </c>
      <c r="R97" s="44">
        <f t="shared" si="36"/>
        <v>0</v>
      </c>
      <c r="S97" s="51"/>
      <c r="T97" s="51"/>
      <c r="U97" s="51"/>
      <c r="V97" s="51"/>
      <c r="W97" s="44">
        <f t="shared" si="34"/>
        <v>0</v>
      </c>
      <c r="X97" s="51"/>
      <c r="Y97" s="51"/>
      <c r="Z97" s="51"/>
      <c r="AA97" s="51"/>
      <c r="AB97" s="46">
        <f t="shared" si="39"/>
        <v>0</v>
      </c>
      <c r="AC97" s="46">
        <f t="shared" si="39"/>
        <v>0</v>
      </c>
      <c r="AD97" s="46">
        <f t="shared" si="39"/>
        <v>0</v>
      </c>
      <c r="AE97" s="46">
        <f t="shared" si="39"/>
        <v>0</v>
      </c>
      <c r="AF97" s="46">
        <f t="shared" si="39"/>
        <v>0</v>
      </c>
      <c r="AG97" s="44">
        <f t="shared" si="37"/>
        <v>0</v>
      </c>
      <c r="AH97" s="51"/>
      <c r="AI97" s="51"/>
      <c r="AJ97" s="51"/>
      <c r="AK97" s="51"/>
      <c r="AL97" s="44">
        <f t="shared" si="35"/>
        <v>0</v>
      </c>
      <c r="AM97" s="51"/>
      <c r="AN97" s="51"/>
      <c r="AO97" s="51"/>
      <c r="AP97" s="51"/>
      <c r="AQ97" s="46">
        <f t="shared" si="40"/>
        <v>0</v>
      </c>
      <c r="AR97" s="46">
        <f t="shared" si="40"/>
        <v>0</v>
      </c>
      <c r="AS97" s="46">
        <f t="shared" si="40"/>
        <v>0</v>
      </c>
      <c r="AT97" s="46">
        <f t="shared" si="40"/>
        <v>0</v>
      </c>
      <c r="AU97" s="46">
        <f t="shared" si="40"/>
        <v>0</v>
      </c>
    </row>
    <row r="98" spans="1:47" hidden="1" x14ac:dyDescent="0.25">
      <c r="A98" s="42" t="s">
        <v>76</v>
      </c>
      <c r="B98" s="50" t="s">
        <v>0</v>
      </c>
      <c r="C98" s="44">
        <f t="shared" si="41"/>
        <v>0</v>
      </c>
      <c r="D98" s="57">
        <f>SUM(D99:D102)</f>
        <v>0</v>
      </c>
      <c r="E98" s="57">
        <f>SUM(E99:E102)</f>
        <v>0</v>
      </c>
      <c r="F98" s="57">
        <f>SUM(F99:F102)</f>
        <v>0</v>
      </c>
      <c r="G98" s="57">
        <f>SUM(G99:G102)</f>
        <v>0</v>
      </c>
      <c r="H98" s="44">
        <f t="shared" si="26"/>
        <v>0</v>
      </c>
      <c r="I98" s="57">
        <f>SUM(I99:I102)</f>
        <v>0</v>
      </c>
      <c r="J98" s="57">
        <f>SUM(J99:J102)</f>
        <v>0</v>
      </c>
      <c r="K98" s="57">
        <f>SUM(K99:K102)</f>
        <v>0</v>
      </c>
      <c r="L98" s="57">
        <f>SUM(L99:L102)</f>
        <v>0</v>
      </c>
      <c r="M98" s="46">
        <f t="shared" si="44"/>
        <v>0</v>
      </c>
      <c r="N98" s="46">
        <f t="shared" si="44"/>
        <v>0</v>
      </c>
      <c r="O98" s="46">
        <f t="shared" si="44"/>
        <v>0</v>
      </c>
      <c r="P98" s="46">
        <f t="shared" si="44"/>
        <v>0</v>
      </c>
      <c r="Q98" s="46">
        <f t="shared" si="44"/>
        <v>0</v>
      </c>
      <c r="R98" s="44">
        <f t="shared" si="36"/>
        <v>0</v>
      </c>
      <c r="S98" s="57">
        <f>SUM(S99:S102)</f>
        <v>0</v>
      </c>
      <c r="T98" s="57">
        <f>SUM(T99:T102)</f>
        <v>0</v>
      </c>
      <c r="U98" s="57">
        <f>SUM(U99:U102)</f>
        <v>0</v>
      </c>
      <c r="V98" s="57">
        <f>SUM(V99:V102)</f>
        <v>0</v>
      </c>
      <c r="W98" s="44">
        <f t="shared" si="34"/>
        <v>0</v>
      </c>
      <c r="X98" s="57">
        <f>SUM(X99:X102)</f>
        <v>0</v>
      </c>
      <c r="Y98" s="57">
        <f>SUM(Y99:Y102)</f>
        <v>0</v>
      </c>
      <c r="Z98" s="57">
        <f>SUM(Z99:Z102)</f>
        <v>0</v>
      </c>
      <c r="AA98" s="57">
        <f>SUM(AA99:AA102)</f>
        <v>0</v>
      </c>
      <c r="AB98" s="46">
        <f t="shared" si="39"/>
        <v>0</v>
      </c>
      <c r="AC98" s="46">
        <f t="shared" si="39"/>
        <v>0</v>
      </c>
      <c r="AD98" s="46">
        <f t="shared" si="39"/>
        <v>0</v>
      </c>
      <c r="AE98" s="46">
        <f t="shared" si="39"/>
        <v>0</v>
      </c>
      <c r="AF98" s="46">
        <f t="shared" si="39"/>
        <v>0</v>
      </c>
      <c r="AG98" s="44">
        <f t="shared" si="37"/>
        <v>0</v>
      </c>
      <c r="AH98" s="57">
        <f>SUM(AH99:AH102)</f>
        <v>0</v>
      </c>
      <c r="AI98" s="57">
        <f>SUM(AI99:AI102)</f>
        <v>0</v>
      </c>
      <c r="AJ98" s="57">
        <f>SUM(AJ99:AJ102)</f>
        <v>0</v>
      </c>
      <c r="AK98" s="57">
        <f>SUM(AK99:AK102)</f>
        <v>0</v>
      </c>
      <c r="AL98" s="44">
        <f t="shared" si="35"/>
        <v>0</v>
      </c>
      <c r="AM98" s="57">
        <f>SUM(AM99:AM102)</f>
        <v>0</v>
      </c>
      <c r="AN98" s="57">
        <f>SUM(AN99:AN102)</f>
        <v>0</v>
      </c>
      <c r="AO98" s="57">
        <f>SUM(AO99:AO102)</f>
        <v>0</v>
      </c>
      <c r="AP98" s="57">
        <f>SUM(AP99:AP102)</f>
        <v>0</v>
      </c>
      <c r="AQ98" s="46">
        <f t="shared" si="40"/>
        <v>0</v>
      </c>
      <c r="AR98" s="46">
        <f t="shared" si="40"/>
        <v>0</v>
      </c>
      <c r="AS98" s="46">
        <f t="shared" si="40"/>
        <v>0</v>
      </c>
      <c r="AT98" s="46">
        <f t="shared" si="40"/>
        <v>0</v>
      </c>
      <c r="AU98" s="46">
        <f t="shared" si="40"/>
        <v>0</v>
      </c>
    </row>
    <row r="99" spans="1:47" hidden="1" x14ac:dyDescent="0.25">
      <c r="A99" s="42"/>
      <c r="B99" s="58" t="s">
        <v>12</v>
      </c>
      <c r="C99" s="44">
        <f t="shared" si="41"/>
        <v>0</v>
      </c>
      <c r="D99" s="51">
        <f t="shared" ref="D99:G102" si="45">S99+AH99</f>
        <v>0</v>
      </c>
      <c r="E99" s="51">
        <f t="shared" si="45"/>
        <v>0</v>
      </c>
      <c r="F99" s="51">
        <f t="shared" si="45"/>
        <v>0</v>
      </c>
      <c r="G99" s="51">
        <f t="shared" si="45"/>
        <v>0</v>
      </c>
      <c r="H99" s="44">
        <f t="shared" si="26"/>
        <v>0</v>
      </c>
      <c r="I99" s="51"/>
      <c r="J99" s="51"/>
      <c r="K99" s="51"/>
      <c r="L99" s="51"/>
      <c r="M99" s="46">
        <f t="shared" si="44"/>
        <v>0</v>
      </c>
      <c r="N99" s="46">
        <f t="shared" si="44"/>
        <v>0</v>
      </c>
      <c r="O99" s="46">
        <f t="shared" si="44"/>
        <v>0</v>
      </c>
      <c r="P99" s="46">
        <f t="shared" si="44"/>
        <v>0</v>
      </c>
      <c r="Q99" s="46">
        <f t="shared" si="44"/>
        <v>0</v>
      </c>
      <c r="R99" s="44">
        <f t="shared" si="36"/>
        <v>0</v>
      </c>
      <c r="S99" s="51"/>
      <c r="T99" s="51"/>
      <c r="U99" s="51"/>
      <c r="V99" s="51"/>
      <c r="W99" s="44">
        <f t="shared" si="34"/>
        <v>0</v>
      </c>
      <c r="X99" s="51"/>
      <c r="Y99" s="51"/>
      <c r="Z99" s="51"/>
      <c r="AA99" s="51"/>
      <c r="AB99" s="46">
        <f t="shared" si="39"/>
        <v>0</v>
      </c>
      <c r="AC99" s="46">
        <f t="shared" si="39"/>
        <v>0</v>
      </c>
      <c r="AD99" s="46">
        <f t="shared" si="39"/>
        <v>0</v>
      </c>
      <c r="AE99" s="46">
        <f t="shared" si="39"/>
        <v>0</v>
      </c>
      <c r="AF99" s="46">
        <f t="shared" si="39"/>
        <v>0</v>
      </c>
      <c r="AG99" s="44">
        <f t="shared" si="37"/>
        <v>0</v>
      </c>
      <c r="AH99" s="51"/>
      <c r="AI99" s="51"/>
      <c r="AJ99" s="51"/>
      <c r="AK99" s="51"/>
      <c r="AL99" s="44">
        <f t="shared" si="35"/>
        <v>0</v>
      </c>
      <c r="AM99" s="51"/>
      <c r="AN99" s="51"/>
      <c r="AO99" s="51"/>
      <c r="AP99" s="51"/>
      <c r="AQ99" s="46">
        <f t="shared" si="40"/>
        <v>0</v>
      </c>
      <c r="AR99" s="46">
        <f t="shared" si="40"/>
        <v>0</v>
      </c>
      <c r="AS99" s="46">
        <f t="shared" si="40"/>
        <v>0</v>
      </c>
      <c r="AT99" s="46">
        <f t="shared" si="40"/>
        <v>0</v>
      </c>
      <c r="AU99" s="46">
        <f t="shared" si="40"/>
        <v>0</v>
      </c>
    </row>
    <row r="100" spans="1:47" hidden="1" x14ac:dyDescent="0.25">
      <c r="A100" s="42"/>
      <c r="B100" s="58" t="s">
        <v>13</v>
      </c>
      <c r="C100" s="44">
        <f t="shared" si="41"/>
        <v>0</v>
      </c>
      <c r="D100" s="51">
        <f t="shared" si="45"/>
        <v>0</v>
      </c>
      <c r="E100" s="51">
        <f t="shared" si="45"/>
        <v>0</v>
      </c>
      <c r="F100" s="51">
        <f t="shared" si="45"/>
        <v>0</v>
      </c>
      <c r="G100" s="51">
        <f t="shared" si="45"/>
        <v>0</v>
      </c>
      <c r="H100" s="44">
        <f t="shared" si="26"/>
        <v>0</v>
      </c>
      <c r="I100" s="51"/>
      <c r="J100" s="51"/>
      <c r="K100" s="51"/>
      <c r="L100" s="51"/>
      <c r="M100" s="46">
        <f t="shared" si="44"/>
        <v>0</v>
      </c>
      <c r="N100" s="46">
        <f t="shared" si="44"/>
        <v>0</v>
      </c>
      <c r="O100" s="46">
        <f t="shared" si="44"/>
        <v>0</v>
      </c>
      <c r="P100" s="46">
        <f t="shared" si="44"/>
        <v>0</v>
      </c>
      <c r="Q100" s="46">
        <f t="shared" si="44"/>
        <v>0</v>
      </c>
      <c r="R100" s="44">
        <f t="shared" si="36"/>
        <v>0</v>
      </c>
      <c r="S100" s="51"/>
      <c r="T100" s="51"/>
      <c r="U100" s="51"/>
      <c r="V100" s="51"/>
      <c r="W100" s="44">
        <f t="shared" si="34"/>
        <v>0</v>
      </c>
      <c r="X100" s="51"/>
      <c r="Y100" s="51"/>
      <c r="Z100" s="51"/>
      <c r="AA100" s="51"/>
      <c r="AB100" s="46">
        <f t="shared" si="39"/>
        <v>0</v>
      </c>
      <c r="AC100" s="46">
        <f t="shared" si="39"/>
        <v>0</v>
      </c>
      <c r="AD100" s="46">
        <f t="shared" si="39"/>
        <v>0</v>
      </c>
      <c r="AE100" s="46">
        <f t="shared" si="39"/>
        <v>0</v>
      </c>
      <c r="AF100" s="46">
        <f t="shared" si="39"/>
        <v>0</v>
      </c>
      <c r="AG100" s="44">
        <f t="shared" si="37"/>
        <v>0</v>
      </c>
      <c r="AH100" s="51"/>
      <c r="AI100" s="51"/>
      <c r="AJ100" s="51"/>
      <c r="AK100" s="51"/>
      <c r="AL100" s="44">
        <f t="shared" si="35"/>
        <v>0</v>
      </c>
      <c r="AM100" s="51"/>
      <c r="AN100" s="51"/>
      <c r="AO100" s="51"/>
      <c r="AP100" s="51"/>
      <c r="AQ100" s="46">
        <f t="shared" si="40"/>
        <v>0</v>
      </c>
      <c r="AR100" s="46">
        <f t="shared" si="40"/>
        <v>0</v>
      </c>
      <c r="AS100" s="46">
        <f t="shared" si="40"/>
        <v>0</v>
      </c>
      <c r="AT100" s="46">
        <f t="shared" si="40"/>
        <v>0</v>
      </c>
      <c r="AU100" s="46">
        <f t="shared" si="40"/>
        <v>0</v>
      </c>
    </row>
    <row r="101" spans="1:47" hidden="1" x14ac:dyDescent="0.25">
      <c r="A101" s="42"/>
      <c r="B101" s="58" t="s">
        <v>14</v>
      </c>
      <c r="C101" s="44">
        <f t="shared" si="41"/>
        <v>0</v>
      </c>
      <c r="D101" s="51">
        <f t="shared" si="45"/>
        <v>0</v>
      </c>
      <c r="E101" s="51">
        <f t="shared" si="45"/>
        <v>0</v>
      </c>
      <c r="F101" s="51">
        <f t="shared" si="45"/>
        <v>0</v>
      </c>
      <c r="G101" s="51">
        <f t="shared" si="45"/>
        <v>0</v>
      </c>
      <c r="H101" s="44">
        <f t="shared" si="26"/>
        <v>0</v>
      </c>
      <c r="I101" s="51"/>
      <c r="J101" s="51"/>
      <c r="K101" s="51"/>
      <c r="L101" s="51"/>
      <c r="M101" s="46">
        <f t="shared" si="44"/>
        <v>0</v>
      </c>
      <c r="N101" s="46">
        <f t="shared" si="44"/>
        <v>0</v>
      </c>
      <c r="O101" s="46">
        <f t="shared" si="44"/>
        <v>0</v>
      </c>
      <c r="P101" s="46">
        <f t="shared" si="44"/>
        <v>0</v>
      </c>
      <c r="Q101" s="46">
        <f t="shared" si="44"/>
        <v>0</v>
      </c>
      <c r="R101" s="44">
        <f t="shared" si="36"/>
        <v>0</v>
      </c>
      <c r="S101" s="51"/>
      <c r="T101" s="51"/>
      <c r="U101" s="51"/>
      <c r="V101" s="51"/>
      <c r="W101" s="44">
        <f t="shared" si="34"/>
        <v>0</v>
      </c>
      <c r="X101" s="51"/>
      <c r="Y101" s="51"/>
      <c r="Z101" s="51"/>
      <c r="AA101" s="51"/>
      <c r="AB101" s="46">
        <f t="shared" ref="AB101:AF151" si="46">IF(R101&gt;0,IF(W101&gt;0,R101/W101*1000,0),0)</f>
        <v>0</v>
      </c>
      <c r="AC101" s="46">
        <f t="shared" si="46"/>
        <v>0</v>
      </c>
      <c r="AD101" s="46">
        <f t="shared" si="46"/>
        <v>0</v>
      </c>
      <c r="AE101" s="46">
        <f t="shared" si="46"/>
        <v>0</v>
      </c>
      <c r="AF101" s="46">
        <f t="shared" si="46"/>
        <v>0</v>
      </c>
      <c r="AG101" s="44">
        <f t="shared" si="37"/>
        <v>0</v>
      </c>
      <c r="AH101" s="51"/>
      <c r="AI101" s="51"/>
      <c r="AJ101" s="51"/>
      <c r="AK101" s="51"/>
      <c r="AL101" s="44">
        <f t="shared" si="35"/>
        <v>0</v>
      </c>
      <c r="AM101" s="51"/>
      <c r="AN101" s="51"/>
      <c r="AO101" s="51"/>
      <c r="AP101" s="51"/>
      <c r="AQ101" s="46">
        <f t="shared" ref="AQ101:AU151" si="47">IF(AG101&gt;0,IF(AL101&gt;0,AG101/AL101*1000,0),0)</f>
        <v>0</v>
      </c>
      <c r="AR101" s="46">
        <f t="shared" si="47"/>
        <v>0</v>
      </c>
      <c r="AS101" s="46">
        <f t="shared" si="47"/>
        <v>0</v>
      </c>
      <c r="AT101" s="46">
        <f t="shared" si="47"/>
        <v>0</v>
      </c>
      <c r="AU101" s="46">
        <f t="shared" si="47"/>
        <v>0</v>
      </c>
    </row>
    <row r="102" spans="1:47" hidden="1" x14ac:dyDescent="0.25">
      <c r="A102" s="42"/>
      <c r="B102" s="58" t="s">
        <v>15</v>
      </c>
      <c r="C102" s="44">
        <f t="shared" si="41"/>
        <v>0</v>
      </c>
      <c r="D102" s="51">
        <f t="shared" si="45"/>
        <v>0</v>
      </c>
      <c r="E102" s="51">
        <f t="shared" si="45"/>
        <v>0</v>
      </c>
      <c r="F102" s="51">
        <f t="shared" si="45"/>
        <v>0</v>
      </c>
      <c r="G102" s="51">
        <f t="shared" si="45"/>
        <v>0</v>
      </c>
      <c r="H102" s="44">
        <f t="shared" si="26"/>
        <v>0</v>
      </c>
      <c r="I102" s="51"/>
      <c r="J102" s="51"/>
      <c r="K102" s="51"/>
      <c r="L102" s="51"/>
      <c r="M102" s="46">
        <f t="shared" si="44"/>
        <v>0</v>
      </c>
      <c r="N102" s="46">
        <f t="shared" si="44"/>
        <v>0</v>
      </c>
      <c r="O102" s="46">
        <f t="shared" si="44"/>
        <v>0</v>
      </c>
      <c r="P102" s="46">
        <f t="shared" si="44"/>
        <v>0</v>
      </c>
      <c r="Q102" s="46">
        <f t="shared" si="44"/>
        <v>0</v>
      </c>
      <c r="R102" s="44">
        <f t="shared" si="36"/>
        <v>0</v>
      </c>
      <c r="S102" s="51"/>
      <c r="T102" s="51"/>
      <c r="U102" s="51"/>
      <c r="V102" s="51"/>
      <c r="W102" s="44">
        <f t="shared" si="34"/>
        <v>0</v>
      </c>
      <c r="X102" s="51"/>
      <c r="Y102" s="51"/>
      <c r="Z102" s="51"/>
      <c r="AA102" s="51"/>
      <c r="AB102" s="46">
        <f t="shared" si="46"/>
        <v>0</v>
      </c>
      <c r="AC102" s="46">
        <f t="shared" si="46"/>
        <v>0</v>
      </c>
      <c r="AD102" s="46">
        <f t="shared" si="46"/>
        <v>0</v>
      </c>
      <c r="AE102" s="46">
        <f t="shared" si="46"/>
        <v>0</v>
      </c>
      <c r="AF102" s="46">
        <f t="shared" si="46"/>
        <v>0</v>
      </c>
      <c r="AG102" s="44">
        <f t="shared" si="37"/>
        <v>0</v>
      </c>
      <c r="AH102" s="51"/>
      <c r="AI102" s="51"/>
      <c r="AJ102" s="51"/>
      <c r="AK102" s="51"/>
      <c r="AL102" s="44">
        <f t="shared" si="35"/>
        <v>0</v>
      </c>
      <c r="AM102" s="51"/>
      <c r="AN102" s="51"/>
      <c r="AO102" s="51"/>
      <c r="AP102" s="51"/>
      <c r="AQ102" s="46">
        <f t="shared" si="47"/>
        <v>0</v>
      </c>
      <c r="AR102" s="46">
        <f t="shared" si="47"/>
        <v>0</v>
      </c>
      <c r="AS102" s="46">
        <f t="shared" si="47"/>
        <v>0</v>
      </c>
      <c r="AT102" s="46">
        <f t="shared" si="47"/>
        <v>0</v>
      </c>
      <c r="AU102" s="46">
        <f t="shared" si="47"/>
        <v>0</v>
      </c>
    </row>
    <row r="103" spans="1:47" hidden="1" x14ac:dyDescent="0.25">
      <c r="A103" s="42" t="s">
        <v>77</v>
      </c>
      <c r="B103" s="50" t="s">
        <v>38</v>
      </c>
      <c r="C103" s="44">
        <f t="shared" si="41"/>
        <v>0</v>
      </c>
      <c r="D103" s="57">
        <f>SUM(D104:D107)</f>
        <v>0</v>
      </c>
      <c r="E103" s="57">
        <f>SUM(E104:E107)</f>
        <v>0</v>
      </c>
      <c r="F103" s="57">
        <f>SUM(F104:F107)</f>
        <v>0</v>
      </c>
      <c r="G103" s="57">
        <f>SUM(G104:G107)</f>
        <v>0</v>
      </c>
      <c r="H103" s="44">
        <f t="shared" si="26"/>
        <v>0</v>
      </c>
      <c r="I103" s="57">
        <f>SUM(I104:I107)</f>
        <v>0</v>
      </c>
      <c r="J103" s="57">
        <f>SUM(J104:J107)</f>
        <v>0</v>
      </c>
      <c r="K103" s="57">
        <f>SUM(K104:K107)</f>
        <v>0</v>
      </c>
      <c r="L103" s="57">
        <f>SUM(L104:L107)</f>
        <v>0</v>
      </c>
      <c r="M103" s="46">
        <f t="shared" si="44"/>
        <v>0</v>
      </c>
      <c r="N103" s="46">
        <f t="shared" si="44"/>
        <v>0</v>
      </c>
      <c r="O103" s="46">
        <f t="shared" si="44"/>
        <v>0</v>
      </c>
      <c r="P103" s="46">
        <f t="shared" si="44"/>
        <v>0</v>
      </c>
      <c r="Q103" s="46">
        <f t="shared" si="44"/>
        <v>0</v>
      </c>
      <c r="R103" s="44">
        <f t="shared" si="36"/>
        <v>0</v>
      </c>
      <c r="S103" s="57">
        <f>SUM(S104:S107)</f>
        <v>0</v>
      </c>
      <c r="T103" s="57">
        <f>SUM(T104:T107)</f>
        <v>0</v>
      </c>
      <c r="U103" s="57">
        <f>SUM(U104:U107)</f>
        <v>0</v>
      </c>
      <c r="V103" s="57">
        <f>SUM(V104:V107)</f>
        <v>0</v>
      </c>
      <c r="W103" s="44">
        <f t="shared" si="34"/>
        <v>0</v>
      </c>
      <c r="X103" s="57">
        <f>SUM(X104:X107)</f>
        <v>0</v>
      </c>
      <c r="Y103" s="57">
        <f>SUM(Y104:Y107)</f>
        <v>0</v>
      </c>
      <c r="Z103" s="57">
        <f>SUM(Z104:Z107)</f>
        <v>0</v>
      </c>
      <c r="AA103" s="57">
        <f>SUM(AA104:AA107)</f>
        <v>0</v>
      </c>
      <c r="AB103" s="46">
        <f t="shared" si="46"/>
        <v>0</v>
      </c>
      <c r="AC103" s="46">
        <f t="shared" si="46"/>
        <v>0</v>
      </c>
      <c r="AD103" s="46">
        <f t="shared" si="46"/>
        <v>0</v>
      </c>
      <c r="AE103" s="46">
        <f t="shared" si="46"/>
        <v>0</v>
      </c>
      <c r="AF103" s="46">
        <f t="shared" si="46"/>
        <v>0</v>
      </c>
      <c r="AG103" s="44">
        <f t="shared" si="37"/>
        <v>0</v>
      </c>
      <c r="AH103" s="57">
        <f>SUM(AH104:AH107)</f>
        <v>0</v>
      </c>
      <c r="AI103" s="57">
        <f>SUM(AI104:AI107)</f>
        <v>0</v>
      </c>
      <c r="AJ103" s="57">
        <f>SUM(AJ104:AJ107)</f>
        <v>0</v>
      </c>
      <c r="AK103" s="57">
        <f>SUM(AK104:AK107)</f>
        <v>0</v>
      </c>
      <c r="AL103" s="44">
        <f t="shared" si="35"/>
        <v>0</v>
      </c>
      <c r="AM103" s="57">
        <f>SUM(AM104:AM107)</f>
        <v>0</v>
      </c>
      <c r="AN103" s="57">
        <f>SUM(AN104:AN107)</f>
        <v>0</v>
      </c>
      <c r="AO103" s="57">
        <f>SUM(AO104:AO107)</f>
        <v>0</v>
      </c>
      <c r="AP103" s="57">
        <f>SUM(AP104:AP107)</f>
        <v>0</v>
      </c>
      <c r="AQ103" s="46">
        <f t="shared" si="47"/>
        <v>0</v>
      </c>
      <c r="AR103" s="46">
        <f t="shared" si="47"/>
        <v>0</v>
      </c>
      <c r="AS103" s="46">
        <f t="shared" si="47"/>
        <v>0</v>
      </c>
      <c r="AT103" s="46">
        <f t="shared" si="47"/>
        <v>0</v>
      </c>
      <c r="AU103" s="46">
        <f t="shared" si="47"/>
        <v>0</v>
      </c>
    </row>
    <row r="104" spans="1:47" hidden="1" x14ac:dyDescent="0.25">
      <c r="A104" s="42"/>
      <c r="B104" s="58" t="s">
        <v>12</v>
      </c>
      <c r="C104" s="44">
        <f t="shared" si="41"/>
        <v>0</v>
      </c>
      <c r="D104" s="51">
        <f t="shared" ref="D104:G107" si="48">S104+AH104</f>
        <v>0</v>
      </c>
      <c r="E104" s="51">
        <f t="shared" si="48"/>
        <v>0</v>
      </c>
      <c r="F104" s="51">
        <f t="shared" si="48"/>
        <v>0</v>
      </c>
      <c r="G104" s="51">
        <f t="shared" si="48"/>
        <v>0</v>
      </c>
      <c r="H104" s="44">
        <f t="shared" si="26"/>
        <v>0</v>
      </c>
      <c r="I104" s="51"/>
      <c r="J104" s="51"/>
      <c r="K104" s="51"/>
      <c r="L104" s="51"/>
      <c r="M104" s="46">
        <f t="shared" si="44"/>
        <v>0</v>
      </c>
      <c r="N104" s="46">
        <f t="shared" si="44"/>
        <v>0</v>
      </c>
      <c r="O104" s="46">
        <f t="shared" si="44"/>
        <v>0</v>
      </c>
      <c r="P104" s="46">
        <f t="shared" si="44"/>
        <v>0</v>
      </c>
      <c r="Q104" s="46">
        <f t="shared" si="44"/>
        <v>0</v>
      </c>
      <c r="R104" s="44">
        <f t="shared" si="36"/>
        <v>0</v>
      </c>
      <c r="S104" s="51"/>
      <c r="T104" s="51"/>
      <c r="U104" s="51"/>
      <c r="V104" s="51"/>
      <c r="W104" s="44">
        <f t="shared" si="34"/>
        <v>0</v>
      </c>
      <c r="X104" s="51"/>
      <c r="Y104" s="51"/>
      <c r="Z104" s="51"/>
      <c r="AA104" s="51"/>
      <c r="AB104" s="46">
        <f t="shared" si="46"/>
        <v>0</v>
      </c>
      <c r="AC104" s="46">
        <f t="shared" si="46"/>
        <v>0</v>
      </c>
      <c r="AD104" s="46">
        <f t="shared" si="46"/>
        <v>0</v>
      </c>
      <c r="AE104" s="46">
        <f t="shared" si="46"/>
        <v>0</v>
      </c>
      <c r="AF104" s="46">
        <f t="shared" si="46"/>
        <v>0</v>
      </c>
      <c r="AG104" s="44">
        <f t="shared" si="37"/>
        <v>0</v>
      </c>
      <c r="AH104" s="51"/>
      <c r="AI104" s="51"/>
      <c r="AJ104" s="51"/>
      <c r="AK104" s="51"/>
      <c r="AL104" s="44">
        <f t="shared" si="35"/>
        <v>0</v>
      </c>
      <c r="AM104" s="51"/>
      <c r="AN104" s="51"/>
      <c r="AO104" s="51"/>
      <c r="AP104" s="51"/>
      <c r="AQ104" s="46">
        <f t="shared" si="47"/>
        <v>0</v>
      </c>
      <c r="AR104" s="46">
        <f t="shared" si="47"/>
        <v>0</v>
      </c>
      <c r="AS104" s="46">
        <f t="shared" si="47"/>
        <v>0</v>
      </c>
      <c r="AT104" s="46">
        <f t="shared" si="47"/>
        <v>0</v>
      </c>
      <c r="AU104" s="46">
        <f t="shared" si="47"/>
        <v>0</v>
      </c>
    </row>
    <row r="105" spans="1:47" hidden="1" x14ac:dyDescent="0.25">
      <c r="A105" s="42"/>
      <c r="B105" s="58" t="s">
        <v>13</v>
      </c>
      <c r="C105" s="44">
        <f t="shared" si="41"/>
        <v>0</v>
      </c>
      <c r="D105" s="51">
        <f t="shared" si="48"/>
        <v>0</v>
      </c>
      <c r="E105" s="51">
        <f t="shared" si="48"/>
        <v>0</v>
      </c>
      <c r="F105" s="51">
        <f t="shared" si="48"/>
        <v>0</v>
      </c>
      <c r="G105" s="51">
        <f t="shared" si="48"/>
        <v>0</v>
      </c>
      <c r="H105" s="44">
        <f t="shared" si="26"/>
        <v>0</v>
      </c>
      <c r="I105" s="51"/>
      <c r="J105" s="51"/>
      <c r="K105" s="51"/>
      <c r="L105" s="51"/>
      <c r="M105" s="46">
        <f t="shared" si="44"/>
        <v>0</v>
      </c>
      <c r="N105" s="46">
        <f t="shared" si="44"/>
        <v>0</v>
      </c>
      <c r="O105" s="46">
        <f t="shared" si="44"/>
        <v>0</v>
      </c>
      <c r="P105" s="46">
        <f t="shared" si="44"/>
        <v>0</v>
      </c>
      <c r="Q105" s="46">
        <f t="shared" si="44"/>
        <v>0</v>
      </c>
      <c r="R105" s="44">
        <f t="shared" si="36"/>
        <v>0</v>
      </c>
      <c r="S105" s="51"/>
      <c r="T105" s="51"/>
      <c r="U105" s="51"/>
      <c r="V105" s="51"/>
      <c r="W105" s="44">
        <f t="shared" si="34"/>
        <v>0</v>
      </c>
      <c r="X105" s="51"/>
      <c r="Y105" s="51"/>
      <c r="Z105" s="51"/>
      <c r="AA105" s="51"/>
      <c r="AB105" s="46">
        <f t="shared" si="46"/>
        <v>0</v>
      </c>
      <c r="AC105" s="46">
        <f t="shared" si="46"/>
        <v>0</v>
      </c>
      <c r="AD105" s="46">
        <f t="shared" si="46"/>
        <v>0</v>
      </c>
      <c r="AE105" s="46">
        <f t="shared" si="46"/>
        <v>0</v>
      </c>
      <c r="AF105" s="46">
        <f t="shared" si="46"/>
        <v>0</v>
      </c>
      <c r="AG105" s="44">
        <f t="shared" si="37"/>
        <v>0</v>
      </c>
      <c r="AH105" s="51"/>
      <c r="AI105" s="51"/>
      <c r="AJ105" s="51"/>
      <c r="AK105" s="51"/>
      <c r="AL105" s="44">
        <f t="shared" si="35"/>
        <v>0</v>
      </c>
      <c r="AM105" s="51"/>
      <c r="AN105" s="51"/>
      <c r="AO105" s="51"/>
      <c r="AP105" s="51"/>
      <c r="AQ105" s="46">
        <f t="shared" si="47"/>
        <v>0</v>
      </c>
      <c r="AR105" s="46">
        <f t="shared" si="47"/>
        <v>0</v>
      </c>
      <c r="AS105" s="46">
        <f t="shared" si="47"/>
        <v>0</v>
      </c>
      <c r="AT105" s="46">
        <f t="shared" si="47"/>
        <v>0</v>
      </c>
      <c r="AU105" s="46">
        <f t="shared" si="47"/>
        <v>0</v>
      </c>
    </row>
    <row r="106" spans="1:47" hidden="1" x14ac:dyDescent="0.25">
      <c r="A106" s="42"/>
      <c r="B106" s="58" t="s">
        <v>14</v>
      </c>
      <c r="C106" s="44">
        <f t="shared" si="41"/>
        <v>0</v>
      </c>
      <c r="D106" s="51">
        <f t="shared" si="48"/>
        <v>0</v>
      </c>
      <c r="E106" s="51">
        <f t="shared" si="48"/>
        <v>0</v>
      </c>
      <c r="F106" s="51">
        <f t="shared" si="48"/>
        <v>0</v>
      </c>
      <c r="G106" s="51">
        <f t="shared" si="48"/>
        <v>0</v>
      </c>
      <c r="H106" s="44">
        <f t="shared" si="26"/>
        <v>0</v>
      </c>
      <c r="I106" s="51"/>
      <c r="J106" s="51"/>
      <c r="K106" s="51"/>
      <c r="L106" s="51"/>
      <c r="M106" s="46">
        <f t="shared" si="44"/>
        <v>0</v>
      </c>
      <c r="N106" s="46">
        <f t="shared" si="44"/>
        <v>0</v>
      </c>
      <c r="O106" s="46">
        <f t="shared" si="44"/>
        <v>0</v>
      </c>
      <c r="P106" s="46">
        <f t="shared" si="44"/>
        <v>0</v>
      </c>
      <c r="Q106" s="46">
        <f t="shared" si="44"/>
        <v>0</v>
      </c>
      <c r="R106" s="44">
        <f t="shared" si="36"/>
        <v>0</v>
      </c>
      <c r="S106" s="51"/>
      <c r="T106" s="51"/>
      <c r="U106" s="51"/>
      <c r="V106" s="51"/>
      <c r="W106" s="44">
        <f t="shared" si="34"/>
        <v>0</v>
      </c>
      <c r="X106" s="51"/>
      <c r="Y106" s="51"/>
      <c r="Z106" s="51"/>
      <c r="AA106" s="51"/>
      <c r="AB106" s="46">
        <f t="shared" si="46"/>
        <v>0</v>
      </c>
      <c r="AC106" s="46">
        <f t="shared" si="46"/>
        <v>0</v>
      </c>
      <c r="AD106" s="46">
        <f t="shared" si="46"/>
        <v>0</v>
      </c>
      <c r="AE106" s="46">
        <f t="shared" si="46"/>
        <v>0</v>
      </c>
      <c r="AF106" s="46">
        <f t="shared" si="46"/>
        <v>0</v>
      </c>
      <c r="AG106" s="44">
        <f t="shared" si="37"/>
        <v>0</v>
      </c>
      <c r="AH106" s="51"/>
      <c r="AI106" s="51"/>
      <c r="AJ106" s="51"/>
      <c r="AK106" s="51"/>
      <c r="AL106" s="44">
        <f t="shared" si="35"/>
        <v>0</v>
      </c>
      <c r="AM106" s="51"/>
      <c r="AN106" s="51"/>
      <c r="AO106" s="51"/>
      <c r="AP106" s="51"/>
      <c r="AQ106" s="46">
        <f t="shared" si="47"/>
        <v>0</v>
      </c>
      <c r="AR106" s="46">
        <f t="shared" si="47"/>
        <v>0</v>
      </c>
      <c r="AS106" s="46">
        <f t="shared" si="47"/>
        <v>0</v>
      </c>
      <c r="AT106" s="46">
        <f t="shared" si="47"/>
        <v>0</v>
      </c>
      <c r="AU106" s="46">
        <f t="shared" si="47"/>
        <v>0</v>
      </c>
    </row>
    <row r="107" spans="1:47" hidden="1" x14ac:dyDescent="0.25">
      <c r="A107" s="42"/>
      <c r="B107" s="58" t="s">
        <v>15</v>
      </c>
      <c r="C107" s="44">
        <f t="shared" si="41"/>
        <v>0</v>
      </c>
      <c r="D107" s="51">
        <f t="shared" si="48"/>
        <v>0</v>
      </c>
      <c r="E107" s="51">
        <f t="shared" si="48"/>
        <v>0</v>
      </c>
      <c r="F107" s="51">
        <f t="shared" si="48"/>
        <v>0</v>
      </c>
      <c r="G107" s="51">
        <f t="shared" si="48"/>
        <v>0</v>
      </c>
      <c r="H107" s="44">
        <f t="shared" si="26"/>
        <v>0</v>
      </c>
      <c r="I107" s="51"/>
      <c r="J107" s="51"/>
      <c r="K107" s="51"/>
      <c r="L107" s="51"/>
      <c r="M107" s="46">
        <f t="shared" si="44"/>
        <v>0</v>
      </c>
      <c r="N107" s="46">
        <f t="shared" si="44"/>
        <v>0</v>
      </c>
      <c r="O107" s="46">
        <f t="shared" si="44"/>
        <v>0</v>
      </c>
      <c r="P107" s="46">
        <f t="shared" si="44"/>
        <v>0</v>
      </c>
      <c r="Q107" s="46">
        <f t="shared" si="44"/>
        <v>0</v>
      </c>
      <c r="R107" s="44">
        <f t="shared" si="36"/>
        <v>0</v>
      </c>
      <c r="S107" s="51"/>
      <c r="T107" s="51"/>
      <c r="U107" s="51"/>
      <c r="V107" s="51"/>
      <c r="W107" s="44">
        <f t="shared" si="34"/>
        <v>0</v>
      </c>
      <c r="X107" s="51"/>
      <c r="Y107" s="51"/>
      <c r="Z107" s="51"/>
      <c r="AA107" s="51"/>
      <c r="AB107" s="46">
        <f t="shared" si="46"/>
        <v>0</v>
      </c>
      <c r="AC107" s="46">
        <f t="shared" si="46"/>
        <v>0</v>
      </c>
      <c r="AD107" s="46">
        <f t="shared" si="46"/>
        <v>0</v>
      </c>
      <c r="AE107" s="46">
        <f t="shared" si="46"/>
        <v>0</v>
      </c>
      <c r="AF107" s="46">
        <f t="shared" si="46"/>
        <v>0</v>
      </c>
      <c r="AG107" s="44">
        <f t="shared" si="37"/>
        <v>0</v>
      </c>
      <c r="AH107" s="51"/>
      <c r="AI107" s="51"/>
      <c r="AJ107" s="51"/>
      <c r="AK107" s="51"/>
      <c r="AL107" s="44">
        <f t="shared" si="35"/>
        <v>0</v>
      </c>
      <c r="AM107" s="51"/>
      <c r="AN107" s="51"/>
      <c r="AO107" s="51"/>
      <c r="AP107" s="51"/>
      <c r="AQ107" s="46">
        <f t="shared" si="47"/>
        <v>0</v>
      </c>
      <c r="AR107" s="46">
        <f t="shared" si="47"/>
        <v>0</v>
      </c>
      <c r="AS107" s="46">
        <f t="shared" si="47"/>
        <v>0</v>
      </c>
      <c r="AT107" s="46">
        <f t="shared" si="47"/>
        <v>0</v>
      </c>
      <c r="AU107" s="46">
        <f t="shared" si="47"/>
        <v>0</v>
      </c>
    </row>
    <row r="108" spans="1:47" hidden="1" x14ac:dyDescent="0.25">
      <c r="A108" s="42" t="s">
        <v>78</v>
      </c>
      <c r="B108" s="50" t="s">
        <v>40</v>
      </c>
      <c r="C108" s="44">
        <f t="shared" si="41"/>
        <v>0</v>
      </c>
      <c r="D108" s="57">
        <f>SUM(D109:D112)</f>
        <v>0</v>
      </c>
      <c r="E108" s="57">
        <f>SUM(E109:E112)</f>
        <v>0</v>
      </c>
      <c r="F108" s="57">
        <f>SUM(F109:F112)</f>
        <v>0</v>
      </c>
      <c r="G108" s="57">
        <f>SUM(G109:G112)</f>
        <v>0</v>
      </c>
      <c r="H108" s="44">
        <f t="shared" si="26"/>
        <v>0</v>
      </c>
      <c r="I108" s="57">
        <f>SUM(I109:I112)</f>
        <v>0</v>
      </c>
      <c r="J108" s="57">
        <f>SUM(J109:J112)</f>
        <v>0</v>
      </c>
      <c r="K108" s="57">
        <f>SUM(K109:K112)</f>
        <v>0</v>
      </c>
      <c r="L108" s="57">
        <f>SUM(L109:L112)</f>
        <v>0</v>
      </c>
      <c r="M108" s="40">
        <f t="shared" si="44"/>
        <v>0</v>
      </c>
      <c r="N108" s="40">
        <f t="shared" si="44"/>
        <v>0</v>
      </c>
      <c r="O108" s="46">
        <f t="shared" si="44"/>
        <v>0</v>
      </c>
      <c r="P108" s="46">
        <f t="shared" si="44"/>
        <v>0</v>
      </c>
      <c r="Q108" s="46">
        <f t="shared" si="44"/>
        <v>0</v>
      </c>
      <c r="R108" s="44">
        <f t="shared" si="36"/>
        <v>0</v>
      </c>
      <c r="S108" s="57">
        <f>SUM(S109:S112)</f>
        <v>0</v>
      </c>
      <c r="T108" s="57">
        <f>SUM(T109:T112)</f>
        <v>0</v>
      </c>
      <c r="U108" s="57">
        <f>SUM(U109:U112)</f>
        <v>0</v>
      </c>
      <c r="V108" s="57">
        <f>SUM(V109:V112)</f>
        <v>0</v>
      </c>
      <c r="W108" s="44">
        <f t="shared" si="34"/>
        <v>0</v>
      </c>
      <c r="X108" s="57">
        <f>SUM(X109:X112)</f>
        <v>0</v>
      </c>
      <c r="Y108" s="57">
        <f>SUM(Y109:Y112)</f>
        <v>0</v>
      </c>
      <c r="Z108" s="57">
        <f>SUM(Z109:Z112)</f>
        <v>0</v>
      </c>
      <c r="AA108" s="57">
        <f>SUM(AA109:AA112)</f>
        <v>0</v>
      </c>
      <c r="AB108" s="46">
        <f t="shared" si="46"/>
        <v>0</v>
      </c>
      <c r="AC108" s="46">
        <f t="shared" si="46"/>
        <v>0</v>
      </c>
      <c r="AD108" s="46">
        <f t="shared" si="46"/>
        <v>0</v>
      </c>
      <c r="AE108" s="46">
        <f t="shared" si="46"/>
        <v>0</v>
      </c>
      <c r="AF108" s="46">
        <f t="shared" si="46"/>
        <v>0</v>
      </c>
      <c r="AG108" s="44">
        <f t="shared" si="37"/>
        <v>0</v>
      </c>
      <c r="AH108" s="57">
        <f>SUM(AH109:AH112)</f>
        <v>0</v>
      </c>
      <c r="AI108" s="57">
        <f>SUM(AI109:AI112)</f>
        <v>0</v>
      </c>
      <c r="AJ108" s="57">
        <f>SUM(AJ109:AJ112)</f>
        <v>0</v>
      </c>
      <c r="AK108" s="57">
        <f>SUM(AK109:AK112)</f>
        <v>0</v>
      </c>
      <c r="AL108" s="44">
        <f t="shared" si="35"/>
        <v>0</v>
      </c>
      <c r="AM108" s="57">
        <f>SUM(AM109:AM112)</f>
        <v>0</v>
      </c>
      <c r="AN108" s="57">
        <f>SUM(AN109:AN112)</f>
        <v>0</v>
      </c>
      <c r="AO108" s="57">
        <f>SUM(AO109:AO112)</f>
        <v>0</v>
      </c>
      <c r="AP108" s="57">
        <f>SUM(AP109:AP112)</f>
        <v>0</v>
      </c>
      <c r="AQ108" s="46">
        <f t="shared" si="47"/>
        <v>0</v>
      </c>
      <c r="AR108" s="46">
        <f t="shared" si="47"/>
        <v>0</v>
      </c>
      <c r="AS108" s="46">
        <f t="shared" si="47"/>
        <v>0</v>
      </c>
      <c r="AT108" s="46">
        <f t="shared" si="47"/>
        <v>0</v>
      </c>
      <c r="AU108" s="46">
        <f t="shared" si="47"/>
        <v>0</v>
      </c>
    </row>
    <row r="109" spans="1:47" hidden="1" x14ac:dyDescent="0.25">
      <c r="A109" s="42"/>
      <c r="B109" s="58" t="s">
        <v>12</v>
      </c>
      <c r="C109" s="44">
        <f t="shared" si="41"/>
        <v>0</v>
      </c>
      <c r="D109" s="51">
        <f t="shared" ref="D109:G112" si="49">S109+AH109</f>
        <v>0</v>
      </c>
      <c r="E109" s="51">
        <f t="shared" si="49"/>
        <v>0</v>
      </c>
      <c r="F109" s="51">
        <f t="shared" si="49"/>
        <v>0</v>
      </c>
      <c r="G109" s="51">
        <f t="shared" si="49"/>
        <v>0</v>
      </c>
      <c r="H109" s="44">
        <f t="shared" si="26"/>
        <v>0</v>
      </c>
      <c r="I109" s="51"/>
      <c r="J109" s="51"/>
      <c r="K109" s="51"/>
      <c r="L109" s="51"/>
      <c r="M109" s="46">
        <f t="shared" si="44"/>
        <v>0</v>
      </c>
      <c r="N109" s="46">
        <f t="shared" si="44"/>
        <v>0</v>
      </c>
      <c r="O109" s="46">
        <f t="shared" si="44"/>
        <v>0</v>
      </c>
      <c r="P109" s="46">
        <f t="shared" si="44"/>
        <v>0</v>
      </c>
      <c r="Q109" s="46">
        <f t="shared" si="44"/>
        <v>0</v>
      </c>
      <c r="R109" s="44">
        <f t="shared" si="36"/>
        <v>0</v>
      </c>
      <c r="S109" s="51"/>
      <c r="T109" s="51"/>
      <c r="U109" s="51"/>
      <c r="V109" s="51"/>
      <c r="W109" s="44">
        <f t="shared" si="34"/>
        <v>0</v>
      </c>
      <c r="X109" s="51"/>
      <c r="Y109" s="51"/>
      <c r="Z109" s="51"/>
      <c r="AA109" s="51"/>
      <c r="AB109" s="46">
        <f t="shared" si="46"/>
        <v>0</v>
      </c>
      <c r="AC109" s="46">
        <f t="shared" si="46"/>
        <v>0</v>
      </c>
      <c r="AD109" s="46">
        <f t="shared" si="46"/>
        <v>0</v>
      </c>
      <c r="AE109" s="46">
        <f t="shared" si="46"/>
        <v>0</v>
      </c>
      <c r="AF109" s="46">
        <f t="shared" si="46"/>
        <v>0</v>
      </c>
      <c r="AG109" s="44">
        <f t="shared" si="37"/>
        <v>0</v>
      </c>
      <c r="AH109" s="51"/>
      <c r="AI109" s="51"/>
      <c r="AJ109" s="51"/>
      <c r="AK109" s="51"/>
      <c r="AL109" s="44">
        <f t="shared" si="35"/>
        <v>0</v>
      </c>
      <c r="AM109" s="51"/>
      <c r="AN109" s="51"/>
      <c r="AO109" s="51"/>
      <c r="AP109" s="51"/>
      <c r="AQ109" s="46">
        <f t="shared" si="47"/>
        <v>0</v>
      </c>
      <c r="AR109" s="46">
        <f t="shared" si="47"/>
        <v>0</v>
      </c>
      <c r="AS109" s="46">
        <f t="shared" si="47"/>
        <v>0</v>
      </c>
      <c r="AT109" s="46">
        <f t="shared" si="47"/>
        <v>0</v>
      </c>
      <c r="AU109" s="46">
        <f t="shared" si="47"/>
        <v>0</v>
      </c>
    </row>
    <row r="110" spans="1:47" hidden="1" x14ac:dyDescent="0.25">
      <c r="A110" s="42"/>
      <c r="B110" s="58" t="s">
        <v>13</v>
      </c>
      <c r="C110" s="44">
        <f t="shared" si="41"/>
        <v>0</v>
      </c>
      <c r="D110" s="51">
        <f t="shared" si="49"/>
        <v>0</v>
      </c>
      <c r="E110" s="51">
        <f t="shared" si="49"/>
        <v>0</v>
      </c>
      <c r="F110" s="51">
        <f t="shared" si="49"/>
        <v>0</v>
      </c>
      <c r="G110" s="51">
        <f t="shared" si="49"/>
        <v>0</v>
      </c>
      <c r="H110" s="44">
        <f t="shared" si="26"/>
        <v>0</v>
      </c>
      <c r="I110" s="51"/>
      <c r="J110" s="51"/>
      <c r="K110" s="51"/>
      <c r="L110" s="51"/>
      <c r="M110" s="46">
        <f t="shared" si="44"/>
        <v>0</v>
      </c>
      <c r="N110" s="46">
        <f t="shared" si="44"/>
        <v>0</v>
      </c>
      <c r="O110" s="46">
        <f t="shared" si="44"/>
        <v>0</v>
      </c>
      <c r="P110" s="46">
        <f t="shared" si="44"/>
        <v>0</v>
      </c>
      <c r="Q110" s="46">
        <f t="shared" si="44"/>
        <v>0</v>
      </c>
      <c r="R110" s="44">
        <f t="shared" si="36"/>
        <v>0</v>
      </c>
      <c r="S110" s="51"/>
      <c r="T110" s="51"/>
      <c r="U110" s="51"/>
      <c r="V110" s="51"/>
      <c r="W110" s="44">
        <f t="shared" si="34"/>
        <v>0</v>
      </c>
      <c r="X110" s="51"/>
      <c r="Y110" s="51"/>
      <c r="Z110" s="51"/>
      <c r="AA110" s="51"/>
      <c r="AB110" s="46">
        <f t="shared" si="46"/>
        <v>0</v>
      </c>
      <c r="AC110" s="46">
        <f t="shared" si="46"/>
        <v>0</v>
      </c>
      <c r="AD110" s="46">
        <f t="shared" si="46"/>
        <v>0</v>
      </c>
      <c r="AE110" s="46">
        <f t="shared" si="46"/>
        <v>0</v>
      </c>
      <c r="AF110" s="46">
        <f t="shared" si="46"/>
        <v>0</v>
      </c>
      <c r="AG110" s="44">
        <f t="shared" si="37"/>
        <v>0</v>
      </c>
      <c r="AH110" s="51"/>
      <c r="AI110" s="51"/>
      <c r="AJ110" s="51"/>
      <c r="AK110" s="51"/>
      <c r="AL110" s="44">
        <f t="shared" si="35"/>
        <v>0</v>
      </c>
      <c r="AM110" s="51"/>
      <c r="AN110" s="51"/>
      <c r="AO110" s="51"/>
      <c r="AP110" s="51"/>
      <c r="AQ110" s="46">
        <f t="shared" si="47"/>
        <v>0</v>
      </c>
      <c r="AR110" s="46">
        <f t="shared" si="47"/>
        <v>0</v>
      </c>
      <c r="AS110" s="46">
        <f t="shared" si="47"/>
        <v>0</v>
      </c>
      <c r="AT110" s="46">
        <f t="shared" si="47"/>
        <v>0</v>
      </c>
      <c r="AU110" s="46">
        <f t="shared" si="47"/>
        <v>0</v>
      </c>
    </row>
    <row r="111" spans="1:47" hidden="1" x14ac:dyDescent="0.25">
      <c r="A111" s="42"/>
      <c r="B111" s="58" t="s">
        <v>14</v>
      </c>
      <c r="C111" s="44">
        <f t="shared" si="41"/>
        <v>0</v>
      </c>
      <c r="D111" s="51">
        <f t="shared" si="49"/>
        <v>0</v>
      </c>
      <c r="E111" s="51">
        <f t="shared" si="49"/>
        <v>0</v>
      </c>
      <c r="F111" s="51">
        <f t="shared" si="49"/>
        <v>0</v>
      </c>
      <c r="G111" s="51">
        <f t="shared" si="49"/>
        <v>0</v>
      </c>
      <c r="H111" s="44">
        <f t="shared" si="26"/>
        <v>0</v>
      </c>
      <c r="I111" s="51"/>
      <c r="J111" s="51"/>
      <c r="K111" s="51"/>
      <c r="L111" s="51"/>
      <c r="M111" s="46">
        <f t="shared" si="44"/>
        <v>0</v>
      </c>
      <c r="N111" s="46">
        <f t="shared" si="44"/>
        <v>0</v>
      </c>
      <c r="O111" s="46">
        <f t="shared" si="44"/>
        <v>0</v>
      </c>
      <c r="P111" s="46">
        <f t="shared" si="44"/>
        <v>0</v>
      </c>
      <c r="Q111" s="46">
        <f t="shared" si="44"/>
        <v>0</v>
      </c>
      <c r="R111" s="44">
        <f t="shared" si="36"/>
        <v>0</v>
      </c>
      <c r="S111" s="51"/>
      <c r="T111" s="51"/>
      <c r="U111" s="51"/>
      <c r="V111" s="51"/>
      <c r="W111" s="44">
        <f t="shared" si="34"/>
        <v>0</v>
      </c>
      <c r="X111" s="51"/>
      <c r="Y111" s="51"/>
      <c r="Z111" s="51"/>
      <c r="AA111" s="51"/>
      <c r="AB111" s="46">
        <f t="shared" si="46"/>
        <v>0</v>
      </c>
      <c r="AC111" s="46">
        <f t="shared" si="46"/>
        <v>0</v>
      </c>
      <c r="AD111" s="46">
        <f t="shared" si="46"/>
        <v>0</v>
      </c>
      <c r="AE111" s="46">
        <f t="shared" si="46"/>
        <v>0</v>
      </c>
      <c r="AF111" s="46">
        <f t="shared" si="46"/>
        <v>0</v>
      </c>
      <c r="AG111" s="44">
        <f t="shared" si="37"/>
        <v>0</v>
      </c>
      <c r="AH111" s="51"/>
      <c r="AI111" s="51"/>
      <c r="AJ111" s="51"/>
      <c r="AK111" s="51"/>
      <c r="AL111" s="44">
        <f t="shared" si="35"/>
        <v>0</v>
      </c>
      <c r="AM111" s="51"/>
      <c r="AN111" s="51"/>
      <c r="AO111" s="51"/>
      <c r="AP111" s="51"/>
      <c r="AQ111" s="46">
        <f t="shared" si="47"/>
        <v>0</v>
      </c>
      <c r="AR111" s="46">
        <f t="shared" si="47"/>
        <v>0</v>
      </c>
      <c r="AS111" s="46">
        <f t="shared" si="47"/>
        <v>0</v>
      </c>
      <c r="AT111" s="46">
        <f t="shared" si="47"/>
        <v>0</v>
      </c>
      <c r="AU111" s="46">
        <f t="shared" si="47"/>
        <v>0</v>
      </c>
    </row>
    <row r="112" spans="1:47" hidden="1" x14ac:dyDescent="0.25">
      <c r="A112" s="42"/>
      <c r="B112" s="58" t="s">
        <v>15</v>
      </c>
      <c r="C112" s="44">
        <f t="shared" si="41"/>
        <v>0</v>
      </c>
      <c r="D112" s="51">
        <f t="shared" si="49"/>
        <v>0</v>
      </c>
      <c r="E112" s="51">
        <f t="shared" si="49"/>
        <v>0</v>
      </c>
      <c r="F112" s="51">
        <f t="shared" si="49"/>
        <v>0</v>
      </c>
      <c r="G112" s="51">
        <f t="shared" si="49"/>
        <v>0</v>
      </c>
      <c r="H112" s="44">
        <f t="shared" si="26"/>
        <v>0</v>
      </c>
      <c r="I112" s="51"/>
      <c r="J112" s="51"/>
      <c r="K112" s="51"/>
      <c r="L112" s="51"/>
      <c r="M112" s="46">
        <f t="shared" si="44"/>
        <v>0</v>
      </c>
      <c r="N112" s="46">
        <f t="shared" si="44"/>
        <v>0</v>
      </c>
      <c r="O112" s="46">
        <f t="shared" si="44"/>
        <v>0</v>
      </c>
      <c r="P112" s="46">
        <f t="shared" si="44"/>
        <v>0</v>
      </c>
      <c r="Q112" s="46">
        <f t="shared" si="44"/>
        <v>0</v>
      </c>
      <c r="R112" s="44">
        <f t="shared" si="36"/>
        <v>0</v>
      </c>
      <c r="S112" s="51"/>
      <c r="T112" s="51"/>
      <c r="U112" s="51"/>
      <c r="V112" s="51"/>
      <c r="W112" s="44">
        <f t="shared" si="34"/>
        <v>0</v>
      </c>
      <c r="X112" s="51"/>
      <c r="Y112" s="51"/>
      <c r="Z112" s="51"/>
      <c r="AA112" s="51"/>
      <c r="AB112" s="46">
        <f t="shared" si="46"/>
        <v>0</v>
      </c>
      <c r="AC112" s="46">
        <f t="shared" si="46"/>
        <v>0</v>
      </c>
      <c r="AD112" s="46">
        <f t="shared" si="46"/>
        <v>0</v>
      </c>
      <c r="AE112" s="46">
        <f t="shared" si="46"/>
        <v>0</v>
      </c>
      <c r="AF112" s="46">
        <f t="shared" si="46"/>
        <v>0</v>
      </c>
      <c r="AG112" s="44">
        <f t="shared" si="37"/>
        <v>0</v>
      </c>
      <c r="AH112" s="51"/>
      <c r="AI112" s="51"/>
      <c r="AJ112" s="51"/>
      <c r="AK112" s="51"/>
      <c r="AL112" s="44">
        <f t="shared" si="35"/>
        <v>0</v>
      </c>
      <c r="AM112" s="51"/>
      <c r="AN112" s="51"/>
      <c r="AO112" s="51"/>
      <c r="AP112" s="51"/>
      <c r="AQ112" s="46">
        <f t="shared" si="47"/>
        <v>0</v>
      </c>
      <c r="AR112" s="46">
        <f t="shared" si="47"/>
        <v>0</v>
      </c>
      <c r="AS112" s="46">
        <f t="shared" si="47"/>
        <v>0</v>
      </c>
      <c r="AT112" s="46">
        <f t="shared" si="47"/>
        <v>0</v>
      </c>
      <c r="AU112" s="46">
        <f t="shared" si="47"/>
        <v>0</v>
      </c>
    </row>
    <row r="113" spans="1:47" hidden="1" x14ac:dyDescent="0.25">
      <c r="A113" s="42" t="s">
        <v>79</v>
      </c>
      <c r="B113" s="50" t="s">
        <v>80</v>
      </c>
      <c r="C113" s="44">
        <f t="shared" si="41"/>
        <v>0</v>
      </c>
      <c r="D113" s="57">
        <f>SUM(D114:D117)</f>
        <v>0</v>
      </c>
      <c r="E113" s="57">
        <f>SUM(E114:E117)</f>
        <v>0</v>
      </c>
      <c r="F113" s="57">
        <f>SUM(F114:F117)</f>
        <v>0</v>
      </c>
      <c r="G113" s="57">
        <f>SUM(G114:G117)</f>
        <v>0</v>
      </c>
      <c r="H113" s="44">
        <f t="shared" si="26"/>
        <v>0</v>
      </c>
      <c r="I113" s="57">
        <f>SUM(I114:I117)</f>
        <v>0</v>
      </c>
      <c r="J113" s="57">
        <f>SUM(J114:J117)</f>
        <v>0</v>
      </c>
      <c r="K113" s="57">
        <f>SUM(K114:K117)</f>
        <v>0</v>
      </c>
      <c r="L113" s="57">
        <f>SUM(L114:L117)</f>
        <v>0</v>
      </c>
      <c r="M113" s="40">
        <f t="shared" si="44"/>
        <v>0</v>
      </c>
      <c r="N113" s="46">
        <f t="shared" si="44"/>
        <v>0</v>
      </c>
      <c r="O113" s="46">
        <f t="shared" si="44"/>
        <v>0</v>
      </c>
      <c r="P113" s="46">
        <f t="shared" si="44"/>
        <v>0</v>
      </c>
      <c r="Q113" s="46">
        <f t="shared" si="44"/>
        <v>0</v>
      </c>
      <c r="R113" s="44">
        <f t="shared" si="36"/>
        <v>0</v>
      </c>
      <c r="S113" s="57">
        <f>SUM(S114:S117)</f>
        <v>0</v>
      </c>
      <c r="T113" s="57">
        <f>SUM(T114:T117)</f>
        <v>0</v>
      </c>
      <c r="U113" s="57">
        <f>SUM(U114:U117)</f>
        <v>0</v>
      </c>
      <c r="V113" s="57">
        <f>SUM(V114:V117)</f>
        <v>0</v>
      </c>
      <c r="W113" s="44">
        <f t="shared" si="34"/>
        <v>0</v>
      </c>
      <c r="X113" s="57">
        <f>SUM(X114:X117)</f>
        <v>0</v>
      </c>
      <c r="Y113" s="57">
        <f>SUM(Y114:Y117)</f>
        <v>0</v>
      </c>
      <c r="Z113" s="57">
        <f>SUM(Z114:Z117)</f>
        <v>0</v>
      </c>
      <c r="AA113" s="57">
        <f>SUM(AA114:AA117)</f>
        <v>0</v>
      </c>
      <c r="AB113" s="46">
        <f t="shared" si="46"/>
        <v>0</v>
      </c>
      <c r="AC113" s="46">
        <f t="shared" si="46"/>
        <v>0</v>
      </c>
      <c r="AD113" s="46">
        <f t="shared" si="46"/>
        <v>0</v>
      </c>
      <c r="AE113" s="46">
        <f t="shared" si="46"/>
        <v>0</v>
      </c>
      <c r="AF113" s="46">
        <f t="shared" si="46"/>
        <v>0</v>
      </c>
      <c r="AG113" s="44">
        <f t="shared" si="37"/>
        <v>0</v>
      </c>
      <c r="AH113" s="57">
        <f>SUM(AH114:AH117)</f>
        <v>0</v>
      </c>
      <c r="AI113" s="57">
        <f>SUM(AI114:AI117)</f>
        <v>0</v>
      </c>
      <c r="AJ113" s="57">
        <f>SUM(AJ114:AJ117)</f>
        <v>0</v>
      </c>
      <c r="AK113" s="57">
        <f>SUM(AK114:AK117)</f>
        <v>0</v>
      </c>
      <c r="AL113" s="44">
        <f t="shared" si="35"/>
        <v>0</v>
      </c>
      <c r="AM113" s="57">
        <f>SUM(AM114:AM117)</f>
        <v>0</v>
      </c>
      <c r="AN113" s="57">
        <f>SUM(AN114:AN117)</f>
        <v>0</v>
      </c>
      <c r="AO113" s="57">
        <f>SUM(AO114:AO117)</f>
        <v>0</v>
      </c>
      <c r="AP113" s="57">
        <f>SUM(AP114:AP117)</f>
        <v>0</v>
      </c>
      <c r="AQ113" s="46">
        <f t="shared" si="47"/>
        <v>0</v>
      </c>
      <c r="AR113" s="46">
        <f t="shared" si="47"/>
        <v>0</v>
      </c>
      <c r="AS113" s="46">
        <f t="shared" si="47"/>
        <v>0</v>
      </c>
      <c r="AT113" s="46">
        <f t="shared" si="47"/>
        <v>0</v>
      </c>
      <c r="AU113" s="46">
        <f t="shared" si="47"/>
        <v>0</v>
      </c>
    </row>
    <row r="114" spans="1:47" hidden="1" x14ac:dyDescent="0.25">
      <c r="A114" s="42"/>
      <c r="B114" s="58" t="s">
        <v>12</v>
      </c>
      <c r="C114" s="44">
        <f t="shared" si="41"/>
        <v>0</v>
      </c>
      <c r="D114" s="51">
        <f t="shared" ref="D114:G117" si="50">S114+AH114</f>
        <v>0</v>
      </c>
      <c r="E114" s="51">
        <f t="shared" si="50"/>
        <v>0</v>
      </c>
      <c r="F114" s="51">
        <f t="shared" si="50"/>
        <v>0</v>
      </c>
      <c r="G114" s="51">
        <f t="shared" si="50"/>
        <v>0</v>
      </c>
      <c r="H114" s="44">
        <f t="shared" si="26"/>
        <v>0</v>
      </c>
      <c r="I114" s="51"/>
      <c r="J114" s="51"/>
      <c r="K114" s="51"/>
      <c r="L114" s="51"/>
      <c r="M114" s="46">
        <f t="shared" si="44"/>
        <v>0</v>
      </c>
      <c r="N114" s="46">
        <f t="shared" si="44"/>
        <v>0</v>
      </c>
      <c r="O114" s="46">
        <f t="shared" si="44"/>
        <v>0</v>
      </c>
      <c r="P114" s="46">
        <f t="shared" si="44"/>
        <v>0</v>
      </c>
      <c r="Q114" s="46">
        <f t="shared" si="44"/>
        <v>0</v>
      </c>
      <c r="R114" s="44">
        <f t="shared" si="36"/>
        <v>0</v>
      </c>
      <c r="S114" s="51"/>
      <c r="T114" s="51"/>
      <c r="U114" s="51"/>
      <c r="V114" s="51"/>
      <c r="W114" s="44">
        <f t="shared" si="34"/>
        <v>0</v>
      </c>
      <c r="X114" s="51"/>
      <c r="Y114" s="51"/>
      <c r="Z114" s="51"/>
      <c r="AA114" s="51"/>
      <c r="AB114" s="46">
        <f t="shared" si="46"/>
        <v>0</v>
      </c>
      <c r="AC114" s="46">
        <f t="shared" si="46"/>
        <v>0</v>
      </c>
      <c r="AD114" s="46">
        <f t="shared" si="46"/>
        <v>0</v>
      </c>
      <c r="AE114" s="46">
        <f t="shared" si="46"/>
        <v>0</v>
      </c>
      <c r="AF114" s="46">
        <f t="shared" si="46"/>
        <v>0</v>
      </c>
      <c r="AG114" s="44">
        <f t="shared" si="37"/>
        <v>0</v>
      </c>
      <c r="AH114" s="51"/>
      <c r="AI114" s="51"/>
      <c r="AJ114" s="51"/>
      <c r="AK114" s="51"/>
      <c r="AL114" s="44">
        <f t="shared" si="35"/>
        <v>0</v>
      </c>
      <c r="AM114" s="51"/>
      <c r="AN114" s="51"/>
      <c r="AO114" s="51"/>
      <c r="AP114" s="51"/>
      <c r="AQ114" s="46">
        <f t="shared" si="47"/>
        <v>0</v>
      </c>
      <c r="AR114" s="46">
        <f t="shared" si="47"/>
        <v>0</v>
      </c>
      <c r="AS114" s="46">
        <f t="shared" si="47"/>
        <v>0</v>
      </c>
      <c r="AT114" s="46">
        <f t="shared" si="47"/>
        <v>0</v>
      </c>
      <c r="AU114" s="46">
        <f t="shared" si="47"/>
        <v>0</v>
      </c>
    </row>
    <row r="115" spans="1:47" hidden="1" x14ac:dyDescent="0.25">
      <c r="A115" s="42"/>
      <c r="B115" s="58" t="s">
        <v>13</v>
      </c>
      <c r="C115" s="44">
        <f t="shared" si="41"/>
        <v>0</v>
      </c>
      <c r="D115" s="51">
        <f t="shared" si="50"/>
        <v>0</v>
      </c>
      <c r="E115" s="51">
        <f t="shared" si="50"/>
        <v>0</v>
      </c>
      <c r="F115" s="51">
        <f t="shared" si="50"/>
        <v>0</v>
      </c>
      <c r="G115" s="51">
        <f t="shared" si="50"/>
        <v>0</v>
      </c>
      <c r="H115" s="44">
        <f t="shared" si="26"/>
        <v>0</v>
      </c>
      <c r="I115" s="51"/>
      <c r="J115" s="51"/>
      <c r="K115" s="51"/>
      <c r="L115" s="51"/>
      <c r="M115" s="46">
        <f t="shared" si="44"/>
        <v>0</v>
      </c>
      <c r="N115" s="46">
        <f t="shared" si="44"/>
        <v>0</v>
      </c>
      <c r="O115" s="46">
        <f t="shared" si="44"/>
        <v>0</v>
      </c>
      <c r="P115" s="46">
        <f t="shared" si="44"/>
        <v>0</v>
      </c>
      <c r="Q115" s="46">
        <f t="shared" si="44"/>
        <v>0</v>
      </c>
      <c r="R115" s="44">
        <f t="shared" si="36"/>
        <v>0</v>
      </c>
      <c r="S115" s="51"/>
      <c r="T115" s="51"/>
      <c r="U115" s="51"/>
      <c r="V115" s="51"/>
      <c r="W115" s="44">
        <f t="shared" si="34"/>
        <v>0</v>
      </c>
      <c r="X115" s="51"/>
      <c r="Y115" s="51"/>
      <c r="Z115" s="51"/>
      <c r="AA115" s="51"/>
      <c r="AB115" s="46">
        <f t="shared" si="46"/>
        <v>0</v>
      </c>
      <c r="AC115" s="46">
        <f t="shared" si="46"/>
        <v>0</v>
      </c>
      <c r="AD115" s="46">
        <f t="shared" si="46"/>
        <v>0</v>
      </c>
      <c r="AE115" s="46">
        <f t="shared" si="46"/>
        <v>0</v>
      </c>
      <c r="AF115" s="46">
        <f t="shared" si="46"/>
        <v>0</v>
      </c>
      <c r="AG115" s="44">
        <f t="shared" si="37"/>
        <v>0</v>
      </c>
      <c r="AH115" s="51"/>
      <c r="AI115" s="51"/>
      <c r="AJ115" s="51"/>
      <c r="AK115" s="51"/>
      <c r="AL115" s="44">
        <f t="shared" si="35"/>
        <v>0</v>
      </c>
      <c r="AM115" s="51"/>
      <c r="AN115" s="51"/>
      <c r="AO115" s="51"/>
      <c r="AP115" s="51"/>
      <c r="AQ115" s="46">
        <f t="shared" si="47"/>
        <v>0</v>
      </c>
      <c r="AR115" s="46">
        <f t="shared" si="47"/>
        <v>0</v>
      </c>
      <c r="AS115" s="46">
        <f t="shared" si="47"/>
        <v>0</v>
      </c>
      <c r="AT115" s="46">
        <f t="shared" si="47"/>
        <v>0</v>
      </c>
      <c r="AU115" s="46">
        <f t="shared" si="47"/>
        <v>0</v>
      </c>
    </row>
    <row r="116" spans="1:47" hidden="1" x14ac:dyDescent="0.25">
      <c r="A116" s="42"/>
      <c r="B116" s="58" t="s">
        <v>14</v>
      </c>
      <c r="C116" s="44">
        <f t="shared" si="41"/>
        <v>0</v>
      </c>
      <c r="D116" s="51">
        <f t="shared" si="50"/>
        <v>0</v>
      </c>
      <c r="E116" s="51">
        <f t="shared" si="50"/>
        <v>0</v>
      </c>
      <c r="F116" s="51">
        <f t="shared" si="50"/>
        <v>0</v>
      </c>
      <c r="G116" s="51">
        <f t="shared" si="50"/>
        <v>0</v>
      </c>
      <c r="H116" s="44">
        <f t="shared" si="26"/>
        <v>0</v>
      </c>
      <c r="I116" s="51"/>
      <c r="J116" s="51"/>
      <c r="K116" s="51"/>
      <c r="L116" s="51"/>
      <c r="M116" s="46">
        <f t="shared" si="44"/>
        <v>0</v>
      </c>
      <c r="N116" s="46">
        <f t="shared" si="44"/>
        <v>0</v>
      </c>
      <c r="O116" s="46">
        <f t="shared" si="44"/>
        <v>0</v>
      </c>
      <c r="P116" s="46">
        <f t="shared" si="44"/>
        <v>0</v>
      </c>
      <c r="Q116" s="46">
        <f t="shared" si="44"/>
        <v>0</v>
      </c>
      <c r="R116" s="44">
        <f t="shared" si="36"/>
        <v>0</v>
      </c>
      <c r="S116" s="51"/>
      <c r="T116" s="51"/>
      <c r="U116" s="51"/>
      <c r="V116" s="51"/>
      <c r="W116" s="44">
        <f t="shared" si="34"/>
        <v>0</v>
      </c>
      <c r="X116" s="51"/>
      <c r="Y116" s="51"/>
      <c r="Z116" s="51"/>
      <c r="AA116" s="51"/>
      <c r="AB116" s="46">
        <f t="shared" si="46"/>
        <v>0</v>
      </c>
      <c r="AC116" s="46">
        <f t="shared" si="46"/>
        <v>0</v>
      </c>
      <c r="AD116" s="46">
        <f t="shared" si="46"/>
        <v>0</v>
      </c>
      <c r="AE116" s="46">
        <f t="shared" si="46"/>
        <v>0</v>
      </c>
      <c r="AF116" s="46">
        <f t="shared" si="46"/>
        <v>0</v>
      </c>
      <c r="AG116" s="44">
        <f t="shared" si="37"/>
        <v>0</v>
      </c>
      <c r="AH116" s="51"/>
      <c r="AI116" s="51"/>
      <c r="AJ116" s="51"/>
      <c r="AK116" s="51"/>
      <c r="AL116" s="44">
        <f t="shared" si="35"/>
        <v>0</v>
      </c>
      <c r="AM116" s="51"/>
      <c r="AN116" s="51"/>
      <c r="AO116" s="51"/>
      <c r="AP116" s="51"/>
      <c r="AQ116" s="46">
        <f t="shared" si="47"/>
        <v>0</v>
      </c>
      <c r="AR116" s="46">
        <f t="shared" si="47"/>
        <v>0</v>
      </c>
      <c r="AS116" s="46">
        <f t="shared" si="47"/>
        <v>0</v>
      </c>
      <c r="AT116" s="46">
        <f t="shared" si="47"/>
        <v>0</v>
      </c>
      <c r="AU116" s="46">
        <f t="shared" si="47"/>
        <v>0</v>
      </c>
    </row>
    <row r="117" spans="1:47" hidden="1" x14ac:dyDescent="0.25">
      <c r="A117" s="42"/>
      <c r="B117" s="58" t="s">
        <v>15</v>
      </c>
      <c r="C117" s="44">
        <f t="shared" si="41"/>
        <v>0</v>
      </c>
      <c r="D117" s="51">
        <f t="shared" si="50"/>
        <v>0</v>
      </c>
      <c r="E117" s="51">
        <f t="shared" si="50"/>
        <v>0</v>
      </c>
      <c r="F117" s="51">
        <f t="shared" si="50"/>
        <v>0</v>
      </c>
      <c r="G117" s="51">
        <f t="shared" si="50"/>
        <v>0</v>
      </c>
      <c r="H117" s="44">
        <f t="shared" si="26"/>
        <v>0</v>
      </c>
      <c r="I117" s="51"/>
      <c r="J117" s="51"/>
      <c r="K117" s="51"/>
      <c r="L117" s="51"/>
      <c r="M117" s="46">
        <f t="shared" si="44"/>
        <v>0</v>
      </c>
      <c r="N117" s="46">
        <f t="shared" si="44"/>
        <v>0</v>
      </c>
      <c r="O117" s="46">
        <f t="shared" si="44"/>
        <v>0</v>
      </c>
      <c r="P117" s="46">
        <f t="shared" si="44"/>
        <v>0</v>
      </c>
      <c r="Q117" s="46">
        <f t="shared" si="44"/>
        <v>0</v>
      </c>
      <c r="R117" s="44">
        <f t="shared" si="36"/>
        <v>0</v>
      </c>
      <c r="S117" s="51"/>
      <c r="T117" s="51"/>
      <c r="U117" s="51"/>
      <c r="V117" s="51"/>
      <c r="W117" s="44">
        <f t="shared" si="34"/>
        <v>0</v>
      </c>
      <c r="X117" s="51"/>
      <c r="Y117" s="51"/>
      <c r="Z117" s="51"/>
      <c r="AA117" s="51"/>
      <c r="AB117" s="46">
        <f t="shared" si="46"/>
        <v>0</v>
      </c>
      <c r="AC117" s="46">
        <f t="shared" si="46"/>
        <v>0</v>
      </c>
      <c r="AD117" s="46">
        <f t="shared" si="46"/>
        <v>0</v>
      </c>
      <c r="AE117" s="46">
        <f t="shared" si="46"/>
        <v>0</v>
      </c>
      <c r="AF117" s="46">
        <f t="shared" si="46"/>
        <v>0</v>
      </c>
      <c r="AG117" s="44">
        <f t="shared" si="37"/>
        <v>0</v>
      </c>
      <c r="AH117" s="51"/>
      <c r="AI117" s="51"/>
      <c r="AJ117" s="51"/>
      <c r="AK117" s="51"/>
      <c r="AL117" s="44">
        <f t="shared" si="35"/>
        <v>0</v>
      </c>
      <c r="AM117" s="51"/>
      <c r="AN117" s="51"/>
      <c r="AO117" s="51"/>
      <c r="AP117" s="51"/>
      <c r="AQ117" s="46">
        <f t="shared" si="47"/>
        <v>0</v>
      </c>
      <c r="AR117" s="46">
        <f t="shared" si="47"/>
        <v>0</v>
      </c>
      <c r="AS117" s="46">
        <f t="shared" si="47"/>
        <v>0</v>
      </c>
      <c r="AT117" s="46">
        <f t="shared" si="47"/>
        <v>0</v>
      </c>
      <c r="AU117" s="46">
        <f t="shared" si="47"/>
        <v>0</v>
      </c>
    </row>
    <row r="118" spans="1:47" ht="40.5" hidden="1" x14ac:dyDescent="0.25">
      <c r="A118" s="42" t="s">
        <v>81</v>
      </c>
      <c r="B118" s="50" t="s">
        <v>42</v>
      </c>
      <c r="C118" s="44">
        <f t="shared" si="41"/>
        <v>0</v>
      </c>
      <c r="D118" s="57">
        <f>SUM(D119:D122)</f>
        <v>0</v>
      </c>
      <c r="E118" s="57">
        <f>SUM(E119:E122)</f>
        <v>0</v>
      </c>
      <c r="F118" s="57">
        <f>SUM(F119:F122)</f>
        <v>0</v>
      </c>
      <c r="G118" s="57">
        <f>SUM(G119:G122)</f>
        <v>0</v>
      </c>
      <c r="H118" s="44">
        <f t="shared" si="26"/>
        <v>0</v>
      </c>
      <c r="I118" s="57">
        <f>SUM(I119:I122)</f>
        <v>0</v>
      </c>
      <c r="J118" s="57">
        <f>SUM(J119:J122)</f>
        <v>0</v>
      </c>
      <c r="K118" s="57">
        <f>SUM(K119:K122)</f>
        <v>0</v>
      </c>
      <c r="L118" s="57">
        <f>SUM(L119:L122)</f>
        <v>0</v>
      </c>
      <c r="M118" s="46">
        <f t="shared" si="44"/>
        <v>0</v>
      </c>
      <c r="N118" s="46">
        <f t="shared" si="44"/>
        <v>0</v>
      </c>
      <c r="O118" s="46">
        <f t="shared" si="44"/>
        <v>0</v>
      </c>
      <c r="P118" s="46">
        <f t="shared" si="44"/>
        <v>0</v>
      </c>
      <c r="Q118" s="46">
        <f t="shared" si="44"/>
        <v>0</v>
      </c>
      <c r="R118" s="44">
        <f t="shared" si="36"/>
        <v>0</v>
      </c>
      <c r="S118" s="57">
        <f>SUM(S119:S122)</f>
        <v>0</v>
      </c>
      <c r="T118" s="57">
        <f>SUM(T119:T122)</f>
        <v>0</v>
      </c>
      <c r="U118" s="57">
        <f>SUM(U119:U122)</f>
        <v>0</v>
      </c>
      <c r="V118" s="57">
        <f>SUM(V119:V122)</f>
        <v>0</v>
      </c>
      <c r="W118" s="44">
        <f t="shared" si="34"/>
        <v>0</v>
      </c>
      <c r="X118" s="57">
        <f>SUM(X119:X122)</f>
        <v>0</v>
      </c>
      <c r="Y118" s="57">
        <f>SUM(Y119:Y122)</f>
        <v>0</v>
      </c>
      <c r="Z118" s="57">
        <f>SUM(Z119:Z122)</f>
        <v>0</v>
      </c>
      <c r="AA118" s="57">
        <f>SUM(AA119:AA122)</f>
        <v>0</v>
      </c>
      <c r="AB118" s="46">
        <f t="shared" si="46"/>
        <v>0</v>
      </c>
      <c r="AC118" s="46">
        <f t="shared" si="46"/>
        <v>0</v>
      </c>
      <c r="AD118" s="46">
        <f t="shared" si="46"/>
        <v>0</v>
      </c>
      <c r="AE118" s="46">
        <f t="shared" si="46"/>
        <v>0</v>
      </c>
      <c r="AF118" s="46">
        <f t="shared" si="46"/>
        <v>0</v>
      </c>
      <c r="AG118" s="44">
        <f t="shared" si="37"/>
        <v>0</v>
      </c>
      <c r="AH118" s="57">
        <f>SUM(AH119:AH122)</f>
        <v>0</v>
      </c>
      <c r="AI118" s="57">
        <f>SUM(AI119:AI122)</f>
        <v>0</v>
      </c>
      <c r="AJ118" s="57">
        <f>SUM(AJ119:AJ122)</f>
        <v>0</v>
      </c>
      <c r="AK118" s="57">
        <f>SUM(AK119:AK122)</f>
        <v>0</v>
      </c>
      <c r="AL118" s="44">
        <f t="shared" si="35"/>
        <v>0</v>
      </c>
      <c r="AM118" s="57">
        <f>SUM(AM119:AM122)</f>
        <v>0</v>
      </c>
      <c r="AN118" s="57">
        <f>SUM(AN119:AN122)</f>
        <v>0</v>
      </c>
      <c r="AO118" s="57">
        <f>SUM(AO119:AO122)</f>
        <v>0</v>
      </c>
      <c r="AP118" s="57">
        <f>SUM(AP119:AP122)</f>
        <v>0</v>
      </c>
      <c r="AQ118" s="46">
        <f t="shared" si="47"/>
        <v>0</v>
      </c>
      <c r="AR118" s="46">
        <f t="shared" si="47"/>
        <v>0</v>
      </c>
      <c r="AS118" s="46">
        <f t="shared" si="47"/>
        <v>0</v>
      </c>
      <c r="AT118" s="46">
        <f t="shared" si="47"/>
        <v>0</v>
      </c>
      <c r="AU118" s="46">
        <f t="shared" si="47"/>
        <v>0</v>
      </c>
    </row>
    <row r="119" spans="1:47" hidden="1" x14ac:dyDescent="0.25">
      <c r="A119" s="42"/>
      <c r="B119" s="58" t="s">
        <v>12</v>
      </c>
      <c r="C119" s="44">
        <f t="shared" si="41"/>
        <v>0</v>
      </c>
      <c r="D119" s="51">
        <f t="shared" ref="D119:G122" si="51">S119+AH119</f>
        <v>0</v>
      </c>
      <c r="E119" s="51">
        <f t="shared" si="51"/>
        <v>0</v>
      </c>
      <c r="F119" s="51">
        <f t="shared" si="51"/>
        <v>0</v>
      </c>
      <c r="G119" s="51">
        <f t="shared" si="51"/>
        <v>0</v>
      </c>
      <c r="H119" s="44">
        <f t="shared" si="26"/>
        <v>0</v>
      </c>
      <c r="I119" s="51"/>
      <c r="J119" s="51"/>
      <c r="K119" s="51"/>
      <c r="L119" s="51"/>
      <c r="M119" s="46">
        <f t="shared" si="44"/>
        <v>0</v>
      </c>
      <c r="N119" s="46">
        <f t="shared" si="44"/>
        <v>0</v>
      </c>
      <c r="O119" s="46">
        <f t="shared" si="44"/>
        <v>0</v>
      </c>
      <c r="P119" s="46">
        <f t="shared" si="44"/>
        <v>0</v>
      </c>
      <c r="Q119" s="46">
        <f t="shared" si="44"/>
        <v>0</v>
      </c>
      <c r="R119" s="44">
        <f t="shared" si="36"/>
        <v>0</v>
      </c>
      <c r="S119" s="51"/>
      <c r="T119" s="51"/>
      <c r="U119" s="51"/>
      <c r="V119" s="51"/>
      <c r="W119" s="44">
        <f t="shared" si="34"/>
        <v>0</v>
      </c>
      <c r="X119" s="51"/>
      <c r="Y119" s="51"/>
      <c r="Z119" s="51"/>
      <c r="AA119" s="51"/>
      <c r="AB119" s="46">
        <f t="shared" si="46"/>
        <v>0</v>
      </c>
      <c r="AC119" s="46">
        <f t="shared" si="46"/>
        <v>0</v>
      </c>
      <c r="AD119" s="46">
        <f t="shared" si="46"/>
        <v>0</v>
      </c>
      <c r="AE119" s="46">
        <f t="shared" si="46"/>
        <v>0</v>
      </c>
      <c r="AF119" s="46">
        <f t="shared" si="46"/>
        <v>0</v>
      </c>
      <c r="AG119" s="44">
        <f t="shared" si="37"/>
        <v>0</v>
      </c>
      <c r="AH119" s="51"/>
      <c r="AI119" s="51"/>
      <c r="AJ119" s="51"/>
      <c r="AK119" s="51"/>
      <c r="AL119" s="44">
        <f t="shared" si="35"/>
        <v>0</v>
      </c>
      <c r="AM119" s="51"/>
      <c r="AN119" s="51"/>
      <c r="AO119" s="51"/>
      <c r="AP119" s="51"/>
      <c r="AQ119" s="46">
        <f t="shared" si="47"/>
        <v>0</v>
      </c>
      <c r="AR119" s="46">
        <f t="shared" si="47"/>
        <v>0</v>
      </c>
      <c r="AS119" s="46">
        <f t="shared" si="47"/>
        <v>0</v>
      </c>
      <c r="AT119" s="46">
        <f t="shared" si="47"/>
        <v>0</v>
      </c>
      <c r="AU119" s="46">
        <f t="shared" si="47"/>
        <v>0</v>
      </c>
    </row>
    <row r="120" spans="1:47" hidden="1" x14ac:dyDescent="0.25">
      <c r="A120" s="42"/>
      <c r="B120" s="58" t="s">
        <v>13</v>
      </c>
      <c r="C120" s="44">
        <f t="shared" si="41"/>
        <v>0</v>
      </c>
      <c r="D120" s="51">
        <f t="shared" si="51"/>
        <v>0</v>
      </c>
      <c r="E120" s="51">
        <f t="shared" si="51"/>
        <v>0</v>
      </c>
      <c r="F120" s="51">
        <f t="shared" si="51"/>
        <v>0</v>
      </c>
      <c r="G120" s="51">
        <f t="shared" si="51"/>
        <v>0</v>
      </c>
      <c r="H120" s="44">
        <f t="shared" si="26"/>
        <v>0</v>
      </c>
      <c r="I120" s="51"/>
      <c r="J120" s="51"/>
      <c r="K120" s="51"/>
      <c r="L120" s="51"/>
      <c r="M120" s="46">
        <f t="shared" si="44"/>
        <v>0</v>
      </c>
      <c r="N120" s="46">
        <f t="shared" si="44"/>
        <v>0</v>
      </c>
      <c r="O120" s="46">
        <f t="shared" si="44"/>
        <v>0</v>
      </c>
      <c r="P120" s="46">
        <f t="shared" si="44"/>
        <v>0</v>
      </c>
      <c r="Q120" s="46">
        <f t="shared" si="44"/>
        <v>0</v>
      </c>
      <c r="R120" s="44">
        <f t="shared" si="36"/>
        <v>0</v>
      </c>
      <c r="S120" s="51"/>
      <c r="T120" s="51"/>
      <c r="U120" s="51"/>
      <c r="V120" s="51"/>
      <c r="W120" s="44">
        <f t="shared" si="34"/>
        <v>0</v>
      </c>
      <c r="X120" s="51"/>
      <c r="Y120" s="51"/>
      <c r="Z120" s="51"/>
      <c r="AA120" s="51"/>
      <c r="AB120" s="46">
        <f t="shared" si="46"/>
        <v>0</v>
      </c>
      <c r="AC120" s="46">
        <f t="shared" si="46"/>
        <v>0</v>
      </c>
      <c r="AD120" s="46">
        <f t="shared" si="46"/>
        <v>0</v>
      </c>
      <c r="AE120" s="46">
        <f t="shared" si="46"/>
        <v>0</v>
      </c>
      <c r="AF120" s="46">
        <f t="shared" si="46"/>
        <v>0</v>
      </c>
      <c r="AG120" s="44">
        <f t="shared" si="37"/>
        <v>0</v>
      </c>
      <c r="AH120" s="51"/>
      <c r="AI120" s="51"/>
      <c r="AJ120" s="51"/>
      <c r="AK120" s="51"/>
      <c r="AL120" s="44">
        <f t="shared" si="35"/>
        <v>0</v>
      </c>
      <c r="AM120" s="51"/>
      <c r="AN120" s="51"/>
      <c r="AO120" s="51"/>
      <c r="AP120" s="51"/>
      <c r="AQ120" s="46">
        <f t="shared" si="47"/>
        <v>0</v>
      </c>
      <c r="AR120" s="46">
        <f t="shared" si="47"/>
        <v>0</v>
      </c>
      <c r="AS120" s="46">
        <f t="shared" si="47"/>
        <v>0</v>
      </c>
      <c r="AT120" s="46">
        <f t="shared" si="47"/>
        <v>0</v>
      </c>
      <c r="AU120" s="46">
        <f t="shared" si="47"/>
        <v>0</v>
      </c>
    </row>
    <row r="121" spans="1:47" hidden="1" x14ac:dyDescent="0.25">
      <c r="A121" s="42"/>
      <c r="B121" s="58" t="s">
        <v>14</v>
      </c>
      <c r="C121" s="44">
        <f t="shared" si="41"/>
        <v>0</v>
      </c>
      <c r="D121" s="51">
        <f t="shared" si="51"/>
        <v>0</v>
      </c>
      <c r="E121" s="51">
        <f t="shared" si="51"/>
        <v>0</v>
      </c>
      <c r="F121" s="51">
        <f t="shared" si="51"/>
        <v>0</v>
      </c>
      <c r="G121" s="51">
        <f t="shared" si="51"/>
        <v>0</v>
      </c>
      <c r="H121" s="44">
        <f t="shared" si="26"/>
        <v>0</v>
      </c>
      <c r="I121" s="51"/>
      <c r="J121" s="51"/>
      <c r="K121" s="51"/>
      <c r="L121" s="51"/>
      <c r="M121" s="46">
        <f t="shared" si="44"/>
        <v>0</v>
      </c>
      <c r="N121" s="46">
        <f t="shared" si="44"/>
        <v>0</v>
      </c>
      <c r="O121" s="46">
        <f t="shared" si="44"/>
        <v>0</v>
      </c>
      <c r="P121" s="46">
        <f t="shared" si="44"/>
        <v>0</v>
      </c>
      <c r="Q121" s="46">
        <f t="shared" si="44"/>
        <v>0</v>
      </c>
      <c r="R121" s="44">
        <f t="shared" si="36"/>
        <v>0</v>
      </c>
      <c r="S121" s="51"/>
      <c r="T121" s="51"/>
      <c r="U121" s="51"/>
      <c r="V121" s="51"/>
      <c r="W121" s="44">
        <f t="shared" si="34"/>
        <v>0</v>
      </c>
      <c r="X121" s="51"/>
      <c r="Y121" s="51"/>
      <c r="Z121" s="51"/>
      <c r="AA121" s="51"/>
      <c r="AB121" s="46">
        <f t="shared" si="46"/>
        <v>0</v>
      </c>
      <c r="AC121" s="46">
        <f t="shared" si="46"/>
        <v>0</v>
      </c>
      <c r="AD121" s="46">
        <f t="shared" si="46"/>
        <v>0</v>
      </c>
      <c r="AE121" s="46">
        <f t="shared" si="46"/>
        <v>0</v>
      </c>
      <c r="AF121" s="46">
        <f t="shared" si="46"/>
        <v>0</v>
      </c>
      <c r="AG121" s="44">
        <f t="shared" si="37"/>
        <v>0</v>
      </c>
      <c r="AH121" s="51"/>
      <c r="AI121" s="51"/>
      <c r="AJ121" s="51"/>
      <c r="AK121" s="51"/>
      <c r="AL121" s="44">
        <f t="shared" si="35"/>
        <v>0</v>
      </c>
      <c r="AM121" s="51"/>
      <c r="AN121" s="51"/>
      <c r="AO121" s="51"/>
      <c r="AP121" s="51"/>
      <c r="AQ121" s="46">
        <f t="shared" si="47"/>
        <v>0</v>
      </c>
      <c r="AR121" s="46">
        <f t="shared" si="47"/>
        <v>0</v>
      </c>
      <c r="AS121" s="46">
        <f t="shared" si="47"/>
        <v>0</v>
      </c>
      <c r="AT121" s="46">
        <f t="shared" si="47"/>
        <v>0</v>
      </c>
      <c r="AU121" s="46">
        <f t="shared" si="47"/>
        <v>0</v>
      </c>
    </row>
    <row r="122" spans="1:47" hidden="1" x14ac:dyDescent="0.25">
      <c r="A122" s="42"/>
      <c r="B122" s="58" t="s">
        <v>15</v>
      </c>
      <c r="C122" s="44">
        <f t="shared" si="41"/>
        <v>0</v>
      </c>
      <c r="D122" s="51">
        <f t="shared" si="51"/>
        <v>0</v>
      </c>
      <c r="E122" s="51">
        <f t="shared" si="51"/>
        <v>0</v>
      </c>
      <c r="F122" s="51">
        <f t="shared" si="51"/>
        <v>0</v>
      </c>
      <c r="G122" s="51">
        <f t="shared" si="51"/>
        <v>0</v>
      </c>
      <c r="H122" s="44">
        <f t="shared" si="26"/>
        <v>0</v>
      </c>
      <c r="I122" s="51"/>
      <c r="J122" s="51"/>
      <c r="K122" s="51"/>
      <c r="L122" s="51"/>
      <c r="M122" s="46">
        <f t="shared" si="44"/>
        <v>0</v>
      </c>
      <c r="N122" s="46">
        <f t="shared" si="44"/>
        <v>0</v>
      </c>
      <c r="O122" s="46">
        <f t="shared" si="44"/>
        <v>0</v>
      </c>
      <c r="P122" s="46">
        <f t="shared" si="44"/>
        <v>0</v>
      </c>
      <c r="Q122" s="46">
        <f t="shared" si="44"/>
        <v>0</v>
      </c>
      <c r="R122" s="44">
        <f t="shared" si="36"/>
        <v>0</v>
      </c>
      <c r="S122" s="51"/>
      <c r="T122" s="51"/>
      <c r="U122" s="51"/>
      <c r="V122" s="51"/>
      <c r="W122" s="44">
        <f t="shared" si="34"/>
        <v>0</v>
      </c>
      <c r="X122" s="51"/>
      <c r="Y122" s="51"/>
      <c r="Z122" s="51"/>
      <c r="AA122" s="51"/>
      <c r="AB122" s="46">
        <f t="shared" si="46"/>
        <v>0</v>
      </c>
      <c r="AC122" s="46">
        <f t="shared" si="46"/>
        <v>0</v>
      </c>
      <c r="AD122" s="46">
        <f t="shared" si="46"/>
        <v>0</v>
      </c>
      <c r="AE122" s="46">
        <f t="shared" si="46"/>
        <v>0</v>
      </c>
      <c r="AF122" s="46">
        <f t="shared" si="46"/>
        <v>0</v>
      </c>
      <c r="AG122" s="44">
        <f t="shared" si="37"/>
        <v>0</v>
      </c>
      <c r="AH122" s="51"/>
      <c r="AI122" s="51"/>
      <c r="AJ122" s="51"/>
      <c r="AK122" s="51"/>
      <c r="AL122" s="44">
        <f t="shared" si="35"/>
        <v>0</v>
      </c>
      <c r="AM122" s="51"/>
      <c r="AN122" s="51"/>
      <c r="AO122" s="51"/>
      <c r="AP122" s="51"/>
      <c r="AQ122" s="46">
        <f t="shared" si="47"/>
        <v>0</v>
      </c>
      <c r="AR122" s="46">
        <f t="shared" si="47"/>
        <v>0</v>
      </c>
      <c r="AS122" s="46">
        <f t="shared" si="47"/>
        <v>0</v>
      </c>
      <c r="AT122" s="46">
        <f t="shared" si="47"/>
        <v>0</v>
      </c>
      <c r="AU122" s="46">
        <f t="shared" si="47"/>
        <v>0</v>
      </c>
    </row>
    <row r="123" spans="1:47" ht="40.5" hidden="1" x14ac:dyDescent="0.25">
      <c r="A123" s="42" t="s">
        <v>82</v>
      </c>
      <c r="B123" s="50" t="s">
        <v>83</v>
      </c>
      <c r="C123" s="44">
        <f t="shared" si="41"/>
        <v>0</v>
      </c>
      <c r="D123" s="57">
        <f>SUM(D124:D127)</f>
        <v>0</v>
      </c>
      <c r="E123" s="57">
        <f>SUM(E124:E127)</f>
        <v>0</v>
      </c>
      <c r="F123" s="57">
        <f>SUM(F124:F127)</f>
        <v>0</v>
      </c>
      <c r="G123" s="57">
        <f>SUM(G124:G127)</f>
        <v>0</v>
      </c>
      <c r="H123" s="44">
        <f t="shared" si="26"/>
        <v>0</v>
      </c>
      <c r="I123" s="57">
        <f>SUM(I124:I127)</f>
        <v>0</v>
      </c>
      <c r="J123" s="57">
        <f>SUM(J124:J127)</f>
        <v>0</v>
      </c>
      <c r="K123" s="57">
        <f>SUM(K124:K127)</f>
        <v>0</v>
      </c>
      <c r="L123" s="57">
        <f>SUM(L124:L127)</f>
        <v>0</v>
      </c>
      <c r="M123" s="46">
        <f t="shared" si="44"/>
        <v>0</v>
      </c>
      <c r="N123" s="46">
        <f t="shared" si="44"/>
        <v>0</v>
      </c>
      <c r="O123" s="46">
        <f t="shared" si="44"/>
        <v>0</v>
      </c>
      <c r="P123" s="46">
        <f t="shared" si="44"/>
        <v>0</v>
      </c>
      <c r="Q123" s="46">
        <f t="shared" si="44"/>
        <v>0</v>
      </c>
      <c r="R123" s="44">
        <f t="shared" si="36"/>
        <v>0</v>
      </c>
      <c r="S123" s="57">
        <f>SUM(S124:S127)</f>
        <v>0</v>
      </c>
      <c r="T123" s="57">
        <f>SUM(T124:T127)</f>
        <v>0</v>
      </c>
      <c r="U123" s="57">
        <f>SUM(U124:U127)</f>
        <v>0</v>
      </c>
      <c r="V123" s="57">
        <f>SUM(V124:V127)</f>
        <v>0</v>
      </c>
      <c r="W123" s="44">
        <f t="shared" si="34"/>
        <v>0</v>
      </c>
      <c r="X123" s="57">
        <f>SUM(X124:X127)</f>
        <v>0</v>
      </c>
      <c r="Y123" s="57">
        <f>SUM(Y124:Y127)</f>
        <v>0</v>
      </c>
      <c r="Z123" s="57">
        <f>SUM(Z124:Z127)</f>
        <v>0</v>
      </c>
      <c r="AA123" s="57">
        <f>SUM(AA124:AA127)</f>
        <v>0</v>
      </c>
      <c r="AB123" s="46">
        <f t="shared" si="46"/>
        <v>0</v>
      </c>
      <c r="AC123" s="46">
        <f t="shared" si="46"/>
        <v>0</v>
      </c>
      <c r="AD123" s="46">
        <f t="shared" si="46"/>
        <v>0</v>
      </c>
      <c r="AE123" s="46">
        <f t="shared" si="46"/>
        <v>0</v>
      </c>
      <c r="AF123" s="46">
        <f t="shared" si="46"/>
        <v>0</v>
      </c>
      <c r="AG123" s="44">
        <f t="shared" si="37"/>
        <v>0</v>
      </c>
      <c r="AH123" s="57">
        <f>SUM(AH124:AH127)</f>
        <v>0</v>
      </c>
      <c r="AI123" s="57">
        <f>SUM(AI124:AI127)</f>
        <v>0</v>
      </c>
      <c r="AJ123" s="57">
        <f>SUM(AJ124:AJ127)</f>
        <v>0</v>
      </c>
      <c r="AK123" s="57">
        <f>SUM(AK124:AK127)</f>
        <v>0</v>
      </c>
      <c r="AL123" s="44">
        <f t="shared" si="35"/>
        <v>0</v>
      </c>
      <c r="AM123" s="57">
        <f>SUM(AM124:AM127)</f>
        <v>0</v>
      </c>
      <c r="AN123" s="57">
        <f>SUM(AN124:AN127)</f>
        <v>0</v>
      </c>
      <c r="AO123" s="57">
        <f>SUM(AO124:AO127)</f>
        <v>0</v>
      </c>
      <c r="AP123" s="57">
        <f>SUM(AP124:AP127)</f>
        <v>0</v>
      </c>
      <c r="AQ123" s="46">
        <f t="shared" si="47"/>
        <v>0</v>
      </c>
      <c r="AR123" s="46">
        <f t="shared" si="47"/>
        <v>0</v>
      </c>
      <c r="AS123" s="46">
        <f t="shared" si="47"/>
        <v>0</v>
      </c>
      <c r="AT123" s="46">
        <f t="shared" si="47"/>
        <v>0</v>
      </c>
      <c r="AU123" s="46">
        <f t="shared" si="47"/>
        <v>0</v>
      </c>
    </row>
    <row r="124" spans="1:47" hidden="1" x14ac:dyDescent="0.25">
      <c r="A124" s="42"/>
      <c r="B124" s="58" t="s">
        <v>12</v>
      </c>
      <c r="C124" s="44">
        <f t="shared" si="41"/>
        <v>0</v>
      </c>
      <c r="D124" s="51">
        <f t="shared" ref="D124:G127" si="52">S124+AH124</f>
        <v>0</v>
      </c>
      <c r="E124" s="51">
        <f t="shared" si="52"/>
        <v>0</v>
      </c>
      <c r="F124" s="51">
        <f t="shared" si="52"/>
        <v>0</v>
      </c>
      <c r="G124" s="51">
        <f t="shared" si="52"/>
        <v>0</v>
      </c>
      <c r="H124" s="44">
        <f t="shared" si="26"/>
        <v>0</v>
      </c>
      <c r="I124" s="51"/>
      <c r="J124" s="51"/>
      <c r="K124" s="51"/>
      <c r="L124" s="51"/>
      <c r="M124" s="46">
        <f t="shared" si="44"/>
        <v>0</v>
      </c>
      <c r="N124" s="46">
        <f t="shared" si="44"/>
        <v>0</v>
      </c>
      <c r="O124" s="46">
        <f t="shared" si="44"/>
        <v>0</v>
      </c>
      <c r="P124" s="46">
        <f t="shared" si="44"/>
        <v>0</v>
      </c>
      <c r="Q124" s="46">
        <f t="shared" si="44"/>
        <v>0</v>
      </c>
      <c r="R124" s="44">
        <f t="shared" si="36"/>
        <v>0</v>
      </c>
      <c r="S124" s="51"/>
      <c r="T124" s="51"/>
      <c r="U124" s="51"/>
      <c r="V124" s="51"/>
      <c r="W124" s="44">
        <f t="shared" si="34"/>
        <v>0</v>
      </c>
      <c r="X124" s="51"/>
      <c r="Y124" s="51"/>
      <c r="Z124" s="51"/>
      <c r="AA124" s="51"/>
      <c r="AB124" s="46">
        <f t="shared" si="46"/>
        <v>0</v>
      </c>
      <c r="AC124" s="46">
        <f t="shared" si="46"/>
        <v>0</v>
      </c>
      <c r="AD124" s="46">
        <f t="shared" si="46"/>
        <v>0</v>
      </c>
      <c r="AE124" s="46">
        <f t="shared" si="46"/>
        <v>0</v>
      </c>
      <c r="AF124" s="46">
        <f t="shared" si="46"/>
        <v>0</v>
      </c>
      <c r="AG124" s="44">
        <f t="shared" si="37"/>
        <v>0</v>
      </c>
      <c r="AH124" s="51"/>
      <c r="AI124" s="51"/>
      <c r="AJ124" s="51"/>
      <c r="AK124" s="51"/>
      <c r="AL124" s="44">
        <f t="shared" si="35"/>
        <v>0</v>
      </c>
      <c r="AM124" s="51"/>
      <c r="AN124" s="51"/>
      <c r="AO124" s="51"/>
      <c r="AP124" s="51"/>
      <c r="AQ124" s="46">
        <f t="shared" si="47"/>
        <v>0</v>
      </c>
      <c r="AR124" s="46">
        <f t="shared" si="47"/>
        <v>0</v>
      </c>
      <c r="AS124" s="46">
        <f t="shared" si="47"/>
        <v>0</v>
      </c>
      <c r="AT124" s="46">
        <f t="shared" si="47"/>
        <v>0</v>
      </c>
      <c r="AU124" s="46">
        <f t="shared" si="47"/>
        <v>0</v>
      </c>
    </row>
    <row r="125" spans="1:47" hidden="1" x14ac:dyDescent="0.25">
      <c r="A125" s="42"/>
      <c r="B125" s="58" t="s">
        <v>13</v>
      </c>
      <c r="C125" s="44">
        <f t="shared" si="41"/>
        <v>0</v>
      </c>
      <c r="D125" s="51">
        <f t="shared" si="52"/>
        <v>0</v>
      </c>
      <c r="E125" s="51">
        <f t="shared" si="52"/>
        <v>0</v>
      </c>
      <c r="F125" s="51">
        <f t="shared" si="52"/>
        <v>0</v>
      </c>
      <c r="G125" s="51">
        <f t="shared" si="52"/>
        <v>0</v>
      </c>
      <c r="H125" s="44">
        <f t="shared" si="26"/>
        <v>0</v>
      </c>
      <c r="I125" s="51"/>
      <c r="J125" s="51"/>
      <c r="K125" s="51"/>
      <c r="L125" s="51"/>
      <c r="M125" s="46">
        <f t="shared" si="44"/>
        <v>0</v>
      </c>
      <c r="N125" s="46">
        <f t="shared" si="44"/>
        <v>0</v>
      </c>
      <c r="O125" s="46">
        <f t="shared" si="44"/>
        <v>0</v>
      </c>
      <c r="P125" s="46">
        <f t="shared" si="44"/>
        <v>0</v>
      </c>
      <c r="Q125" s="46">
        <f t="shared" si="44"/>
        <v>0</v>
      </c>
      <c r="R125" s="44">
        <f t="shared" si="36"/>
        <v>0</v>
      </c>
      <c r="S125" s="51"/>
      <c r="T125" s="51"/>
      <c r="U125" s="51"/>
      <c r="V125" s="51"/>
      <c r="W125" s="44">
        <f t="shared" si="34"/>
        <v>0</v>
      </c>
      <c r="X125" s="51"/>
      <c r="Y125" s="51"/>
      <c r="Z125" s="51"/>
      <c r="AA125" s="51"/>
      <c r="AB125" s="46">
        <f t="shared" si="46"/>
        <v>0</v>
      </c>
      <c r="AC125" s="46">
        <f t="shared" si="46"/>
        <v>0</v>
      </c>
      <c r="AD125" s="46">
        <f t="shared" si="46"/>
        <v>0</v>
      </c>
      <c r="AE125" s="46">
        <f t="shared" si="46"/>
        <v>0</v>
      </c>
      <c r="AF125" s="46">
        <f t="shared" si="46"/>
        <v>0</v>
      </c>
      <c r="AG125" s="44">
        <f t="shared" si="37"/>
        <v>0</v>
      </c>
      <c r="AH125" s="51"/>
      <c r="AI125" s="51"/>
      <c r="AJ125" s="51"/>
      <c r="AK125" s="51"/>
      <c r="AL125" s="44">
        <f t="shared" si="35"/>
        <v>0</v>
      </c>
      <c r="AM125" s="51"/>
      <c r="AN125" s="51"/>
      <c r="AO125" s="51"/>
      <c r="AP125" s="51"/>
      <c r="AQ125" s="46">
        <f t="shared" si="47"/>
        <v>0</v>
      </c>
      <c r="AR125" s="46">
        <f t="shared" si="47"/>
        <v>0</v>
      </c>
      <c r="AS125" s="46">
        <f t="shared" si="47"/>
        <v>0</v>
      </c>
      <c r="AT125" s="46">
        <f t="shared" si="47"/>
        <v>0</v>
      </c>
      <c r="AU125" s="46">
        <f t="shared" si="47"/>
        <v>0</v>
      </c>
    </row>
    <row r="126" spans="1:47" hidden="1" x14ac:dyDescent="0.25">
      <c r="A126" s="42"/>
      <c r="B126" s="58" t="s">
        <v>14</v>
      </c>
      <c r="C126" s="44">
        <f t="shared" si="41"/>
        <v>0</v>
      </c>
      <c r="D126" s="51">
        <f t="shared" si="52"/>
        <v>0</v>
      </c>
      <c r="E126" s="51">
        <f t="shared" si="52"/>
        <v>0</v>
      </c>
      <c r="F126" s="51">
        <f t="shared" si="52"/>
        <v>0</v>
      </c>
      <c r="G126" s="51">
        <f t="shared" si="52"/>
        <v>0</v>
      </c>
      <c r="H126" s="44">
        <f t="shared" si="26"/>
        <v>0</v>
      </c>
      <c r="I126" s="51"/>
      <c r="J126" s="51"/>
      <c r="K126" s="51"/>
      <c r="L126" s="51"/>
      <c r="M126" s="46">
        <f t="shared" si="44"/>
        <v>0</v>
      </c>
      <c r="N126" s="46">
        <f t="shared" si="44"/>
        <v>0</v>
      </c>
      <c r="O126" s="46">
        <f t="shared" si="44"/>
        <v>0</v>
      </c>
      <c r="P126" s="46">
        <f t="shared" si="44"/>
        <v>0</v>
      </c>
      <c r="Q126" s="46">
        <f t="shared" si="44"/>
        <v>0</v>
      </c>
      <c r="R126" s="44">
        <f t="shared" si="36"/>
        <v>0</v>
      </c>
      <c r="S126" s="51"/>
      <c r="T126" s="51"/>
      <c r="U126" s="51"/>
      <c r="V126" s="51"/>
      <c r="W126" s="44">
        <f t="shared" si="34"/>
        <v>0</v>
      </c>
      <c r="X126" s="51"/>
      <c r="Y126" s="51"/>
      <c r="Z126" s="51"/>
      <c r="AA126" s="51"/>
      <c r="AB126" s="46">
        <f t="shared" si="46"/>
        <v>0</v>
      </c>
      <c r="AC126" s="46">
        <f t="shared" si="46"/>
        <v>0</v>
      </c>
      <c r="AD126" s="46">
        <f t="shared" si="46"/>
        <v>0</v>
      </c>
      <c r="AE126" s="46">
        <f t="shared" si="46"/>
        <v>0</v>
      </c>
      <c r="AF126" s="46">
        <f t="shared" si="46"/>
        <v>0</v>
      </c>
      <c r="AG126" s="44">
        <f t="shared" si="37"/>
        <v>0</v>
      </c>
      <c r="AH126" s="51"/>
      <c r="AI126" s="51"/>
      <c r="AJ126" s="51"/>
      <c r="AK126" s="51"/>
      <c r="AL126" s="44">
        <f t="shared" si="35"/>
        <v>0</v>
      </c>
      <c r="AM126" s="51"/>
      <c r="AN126" s="51"/>
      <c r="AO126" s="51"/>
      <c r="AP126" s="51"/>
      <c r="AQ126" s="46">
        <f t="shared" si="47"/>
        <v>0</v>
      </c>
      <c r="AR126" s="46">
        <f t="shared" si="47"/>
        <v>0</v>
      </c>
      <c r="AS126" s="46">
        <f t="shared" si="47"/>
        <v>0</v>
      </c>
      <c r="AT126" s="46">
        <f t="shared" si="47"/>
        <v>0</v>
      </c>
      <c r="AU126" s="46">
        <f t="shared" si="47"/>
        <v>0</v>
      </c>
    </row>
    <row r="127" spans="1:47" hidden="1" x14ac:dyDescent="0.25">
      <c r="A127" s="42"/>
      <c r="B127" s="58" t="s">
        <v>15</v>
      </c>
      <c r="C127" s="44">
        <f t="shared" si="41"/>
        <v>0</v>
      </c>
      <c r="D127" s="51">
        <f t="shared" si="52"/>
        <v>0</v>
      </c>
      <c r="E127" s="51">
        <f t="shared" si="52"/>
        <v>0</v>
      </c>
      <c r="F127" s="51">
        <f t="shared" si="52"/>
        <v>0</v>
      </c>
      <c r="G127" s="51">
        <f t="shared" si="52"/>
        <v>0</v>
      </c>
      <c r="H127" s="44">
        <f t="shared" si="26"/>
        <v>0</v>
      </c>
      <c r="I127" s="51"/>
      <c r="J127" s="51"/>
      <c r="K127" s="51"/>
      <c r="L127" s="51"/>
      <c r="M127" s="46">
        <f t="shared" si="44"/>
        <v>0</v>
      </c>
      <c r="N127" s="46">
        <f t="shared" si="44"/>
        <v>0</v>
      </c>
      <c r="O127" s="46">
        <f t="shared" si="44"/>
        <v>0</v>
      </c>
      <c r="P127" s="46">
        <f t="shared" si="44"/>
        <v>0</v>
      </c>
      <c r="Q127" s="46">
        <f t="shared" si="44"/>
        <v>0</v>
      </c>
      <c r="R127" s="44">
        <f t="shared" si="36"/>
        <v>0</v>
      </c>
      <c r="S127" s="51"/>
      <c r="T127" s="51"/>
      <c r="U127" s="51"/>
      <c r="V127" s="51"/>
      <c r="W127" s="44">
        <f t="shared" si="34"/>
        <v>0</v>
      </c>
      <c r="X127" s="51"/>
      <c r="Y127" s="51"/>
      <c r="Z127" s="51"/>
      <c r="AA127" s="51"/>
      <c r="AB127" s="46">
        <f t="shared" si="46"/>
        <v>0</v>
      </c>
      <c r="AC127" s="46">
        <f t="shared" si="46"/>
        <v>0</v>
      </c>
      <c r="AD127" s="46">
        <f t="shared" si="46"/>
        <v>0</v>
      </c>
      <c r="AE127" s="46">
        <f t="shared" si="46"/>
        <v>0</v>
      </c>
      <c r="AF127" s="46">
        <f t="shared" si="46"/>
        <v>0</v>
      </c>
      <c r="AG127" s="44">
        <f t="shared" si="37"/>
        <v>0</v>
      </c>
      <c r="AH127" s="51"/>
      <c r="AI127" s="51"/>
      <c r="AJ127" s="51"/>
      <c r="AK127" s="51"/>
      <c r="AL127" s="44">
        <f t="shared" si="35"/>
        <v>0</v>
      </c>
      <c r="AM127" s="51"/>
      <c r="AN127" s="51"/>
      <c r="AO127" s="51"/>
      <c r="AP127" s="51"/>
      <c r="AQ127" s="46">
        <f t="shared" si="47"/>
        <v>0</v>
      </c>
      <c r="AR127" s="46">
        <f t="shared" si="47"/>
        <v>0</v>
      </c>
      <c r="AS127" s="46">
        <f t="shared" si="47"/>
        <v>0</v>
      </c>
      <c r="AT127" s="46">
        <f t="shared" si="47"/>
        <v>0</v>
      </c>
      <c r="AU127" s="46">
        <f t="shared" si="47"/>
        <v>0</v>
      </c>
    </row>
    <row r="128" spans="1:47" hidden="1" x14ac:dyDescent="0.25">
      <c r="A128" s="42" t="s">
        <v>84</v>
      </c>
      <c r="B128" s="50" t="s">
        <v>44</v>
      </c>
      <c r="C128" s="44">
        <f t="shared" si="41"/>
        <v>0</v>
      </c>
      <c r="D128" s="57">
        <f>SUM(D129:D132)</f>
        <v>0</v>
      </c>
      <c r="E128" s="57">
        <f>SUM(E129:E132)</f>
        <v>0</v>
      </c>
      <c r="F128" s="57">
        <f>SUM(F129:F132)</f>
        <v>0</v>
      </c>
      <c r="G128" s="57">
        <f>SUM(G129:G132)</f>
        <v>0</v>
      </c>
      <c r="H128" s="44">
        <f t="shared" si="26"/>
        <v>0</v>
      </c>
      <c r="I128" s="57">
        <f>SUM(I129:I132)</f>
        <v>0</v>
      </c>
      <c r="J128" s="57">
        <f>SUM(J129:J132)</f>
        <v>0</v>
      </c>
      <c r="K128" s="57">
        <f>SUM(K129:K132)</f>
        <v>0</v>
      </c>
      <c r="L128" s="57">
        <f>SUM(L129:L132)</f>
        <v>0</v>
      </c>
      <c r="M128" s="46">
        <f t="shared" ref="M128:Q159" si="53">IF(C128&gt;0,IF(H128&gt;0,C128/H128*1000,0),0)</f>
        <v>0</v>
      </c>
      <c r="N128" s="46">
        <f t="shared" si="53"/>
        <v>0</v>
      </c>
      <c r="O128" s="46">
        <f t="shared" si="53"/>
        <v>0</v>
      </c>
      <c r="P128" s="46">
        <f t="shared" si="53"/>
        <v>0</v>
      </c>
      <c r="Q128" s="46">
        <f t="shared" si="53"/>
        <v>0</v>
      </c>
      <c r="R128" s="44">
        <f t="shared" si="36"/>
        <v>0</v>
      </c>
      <c r="S128" s="57">
        <f>SUM(S129:S132)</f>
        <v>0</v>
      </c>
      <c r="T128" s="57">
        <f>SUM(T129:T132)</f>
        <v>0</v>
      </c>
      <c r="U128" s="57">
        <f>SUM(U129:U132)</f>
        <v>0</v>
      </c>
      <c r="V128" s="57">
        <f>SUM(V129:V132)</f>
        <v>0</v>
      </c>
      <c r="W128" s="44">
        <f t="shared" ref="W128:W191" si="54">SUM(X128:AA128)</f>
        <v>0</v>
      </c>
      <c r="X128" s="57">
        <f>SUM(X129:X132)</f>
        <v>0</v>
      </c>
      <c r="Y128" s="57">
        <f>SUM(Y129:Y132)</f>
        <v>0</v>
      </c>
      <c r="Z128" s="57">
        <f>SUM(Z129:Z132)</f>
        <v>0</v>
      </c>
      <c r="AA128" s="57">
        <f>SUM(AA129:AA132)</f>
        <v>0</v>
      </c>
      <c r="AB128" s="46">
        <f t="shared" si="46"/>
        <v>0</v>
      </c>
      <c r="AC128" s="46">
        <f t="shared" si="46"/>
        <v>0</v>
      </c>
      <c r="AD128" s="46">
        <f t="shared" si="46"/>
        <v>0</v>
      </c>
      <c r="AE128" s="46">
        <f t="shared" si="46"/>
        <v>0</v>
      </c>
      <c r="AF128" s="46">
        <f t="shared" si="46"/>
        <v>0</v>
      </c>
      <c r="AG128" s="44">
        <f t="shared" si="37"/>
        <v>0</v>
      </c>
      <c r="AH128" s="57">
        <f>SUM(AH129:AH132)</f>
        <v>0</v>
      </c>
      <c r="AI128" s="57">
        <f>SUM(AI129:AI132)</f>
        <v>0</v>
      </c>
      <c r="AJ128" s="57">
        <f>SUM(AJ129:AJ132)</f>
        <v>0</v>
      </c>
      <c r="AK128" s="57">
        <f>SUM(AK129:AK132)</f>
        <v>0</v>
      </c>
      <c r="AL128" s="44">
        <f t="shared" ref="AL128:AL191" si="55">SUM(AM128:AP128)</f>
        <v>0</v>
      </c>
      <c r="AM128" s="57">
        <f>SUM(AM129:AM132)</f>
        <v>0</v>
      </c>
      <c r="AN128" s="57">
        <f>SUM(AN129:AN132)</f>
        <v>0</v>
      </c>
      <c r="AO128" s="57">
        <f>SUM(AO129:AO132)</f>
        <v>0</v>
      </c>
      <c r="AP128" s="57">
        <f>SUM(AP129:AP132)</f>
        <v>0</v>
      </c>
      <c r="AQ128" s="46">
        <f t="shared" si="47"/>
        <v>0</v>
      </c>
      <c r="AR128" s="46">
        <f t="shared" si="47"/>
        <v>0</v>
      </c>
      <c r="AS128" s="46">
        <f t="shared" si="47"/>
        <v>0</v>
      </c>
      <c r="AT128" s="46">
        <f t="shared" si="47"/>
        <v>0</v>
      </c>
      <c r="AU128" s="46">
        <f t="shared" si="47"/>
        <v>0</v>
      </c>
    </row>
    <row r="129" spans="1:47" hidden="1" x14ac:dyDescent="0.25">
      <c r="A129" s="42"/>
      <c r="B129" s="58" t="s">
        <v>12</v>
      </c>
      <c r="C129" s="44">
        <f t="shared" si="41"/>
        <v>0</v>
      </c>
      <c r="D129" s="51">
        <f t="shared" ref="D129:G132" si="56">S129+AH129</f>
        <v>0</v>
      </c>
      <c r="E129" s="51">
        <f t="shared" si="56"/>
        <v>0</v>
      </c>
      <c r="F129" s="51">
        <f t="shared" si="56"/>
        <v>0</v>
      </c>
      <c r="G129" s="51">
        <f t="shared" si="56"/>
        <v>0</v>
      </c>
      <c r="H129" s="44">
        <f t="shared" si="26"/>
        <v>0</v>
      </c>
      <c r="I129" s="51"/>
      <c r="J129" s="51"/>
      <c r="K129" s="51"/>
      <c r="L129" s="51"/>
      <c r="M129" s="46">
        <f t="shared" si="53"/>
        <v>0</v>
      </c>
      <c r="N129" s="46">
        <f t="shared" si="53"/>
        <v>0</v>
      </c>
      <c r="O129" s="46">
        <f t="shared" si="53"/>
        <v>0</v>
      </c>
      <c r="P129" s="46">
        <f t="shared" si="53"/>
        <v>0</v>
      </c>
      <c r="Q129" s="46">
        <f t="shared" si="53"/>
        <v>0</v>
      </c>
      <c r="R129" s="44">
        <f t="shared" si="36"/>
        <v>0</v>
      </c>
      <c r="S129" s="51"/>
      <c r="T129" s="51"/>
      <c r="U129" s="51"/>
      <c r="V129" s="51"/>
      <c r="W129" s="44">
        <f t="shared" si="54"/>
        <v>0</v>
      </c>
      <c r="X129" s="51"/>
      <c r="Y129" s="51"/>
      <c r="Z129" s="51"/>
      <c r="AA129" s="51"/>
      <c r="AB129" s="46">
        <f t="shared" si="46"/>
        <v>0</v>
      </c>
      <c r="AC129" s="46">
        <f t="shared" si="46"/>
        <v>0</v>
      </c>
      <c r="AD129" s="46">
        <f t="shared" si="46"/>
        <v>0</v>
      </c>
      <c r="AE129" s="46">
        <f t="shared" si="46"/>
        <v>0</v>
      </c>
      <c r="AF129" s="46">
        <f t="shared" si="46"/>
        <v>0</v>
      </c>
      <c r="AG129" s="44">
        <f t="shared" si="37"/>
        <v>0</v>
      </c>
      <c r="AH129" s="51"/>
      <c r="AI129" s="51"/>
      <c r="AJ129" s="51"/>
      <c r="AK129" s="51"/>
      <c r="AL129" s="44">
        <f t="shared" si="55"/>
        <v>0</v>
      </c>
      <c r="AM129" s="51"/>
      <c r="AN129" s="51"/>
      <c r="AO129" s="51"/>
      <c r="AP129" s="51"/>
      <c r="AQ129" s="46">
        <f t="shared" si="47"/>
        <v>0</v>
      </c>
      <c r="AR129" s="46">
        <f t="shared" si="47"/>
        <v>0</v>
      </c>
      <c r="AS129" s="46">
        <f t="shared" si="47"/>
        <v>0</v>
      </c>
      <c r="AT129" s="46">
        <f t="shared" si="47"/>
        <v>0</v>
      </c>
      <c r="AU129" s="46">
        <f t="shared" si="47"/>
        <v>0</v>
      </c>
    </row>
    <row r="130" spans="1:47" hidden="1" x14ac:dyDescent="0.25">
      <c r="A130" s="42"/>
      <c r="B130" s="58" t="s">
        <v>13</v>
      </c>
      <c r="C130" s="44">
        <f t="shared" si="41"/>
        <v>0</v>
      </c>
      <c r="D130" s="51">
        <f t="shared" si="56"/>
        <v>0</v>
      </c>
      <c r="E130" s="51">
        <f t="shared" si="56"/>
        <v>0</v>
      </c>
      <c r="F130" s="51">
        <f t="shared" si="56"/>
        <v>0</v>
      </c>
      <c r="G130" s="51">
        <f t="shared" si="56"/>
        <v>0</v>
      </c>
      <c r="H130" s="44">
        <f t="shared" si="26"/>
        <v>0</v>
      </c>
      <c r="I130" s="51"/>
      <c r="J130" s="51"/>
      <c r="K130" s="51"/>
      <c r="L130" s="51"/>
      <c r="M130" s="46">
        <f t="shared" si="53"/>
        <v>0</v>
      </c>
      <c r="N130" s="46">
        <f t="shared" si="53"/>
        <v>0</v>
      </c>
      <c r="O130" s="46">
        <f t="shared" si="53"/>
        <v>0</v>
      </c>
      <c r="P130" s="46">
        <f t="shared" si="53"/>
        <v>0</v>
      </c>
      <c r="Q130" s="46">
        <f t="shared" si="53"/>
        <v>0</v>
      </c>
      <c r="R130" s="44">
        <f t="shared" si="36"/>
        <v>0</v>
      </c>
      <c r="S130" s="51"/>
      <c r="T130" s="51"/>
      <c r="U130" s="51"/>
      <c r="V130" s="51"/>
      <c r="W130" s="44">
        <f t="shared" si="54"/>
        <v>0</v>
      </c>
      <c r="X130" s="51"/>
      <c r="Y130" s="51"/>
      <c r="Z130" s="51"/>
      <c r="AA130" s="51"/>
      <c r="AB130" s="46">
        <f t="shared" si="46"/>
        <v>0</v>
      </c>
      <c r="AC130" s="46">
        <f t="shared" si="46"/>
        <v>0</v>
      </c>
      <c r="AD130" s="46">
        <f t="shared" si="46"/>
        <v>0</v>
      </c>
      <c r="AE130" s="46">
        <f t="shared" si="46"/>
        <v>0</v>
      </c>
      <c r="AF130" s="46">
        <f t="shared" si="46"/>
        <v>0</v>
      </c>
      <c r="AG130" s="44">
        <f t="shared" si="37"/>
        <v>0</v>
      </c>
      <c r="AH130" s="51"/>
      <c r="AI130" s="51"/>
      <c r="AJ130" s="51"/>
      <c r="AK130" s="51"/>
      <c r="AL130" s="44">
        <f t="shared" si="55"/>
        <v>0</v>
      </c>
      <c r="AM130" s="51"/>
      <c r="AN130" s="51"/>
      <c r="AO130" s="51"/>
      <c r="AP130" s="51"/>
      <c r="AQ130" s="46">
        <f t="shared" si="47"/>
        <v>0</v>
      </c>
      <c r="AR130" s="46">
        <f t="shared" si="47"/>
        <v>0</v>
      </c>
      <c r="AS130" s="46">
        <f t="shared" si="47"/>
        <v>0</v>
      </c>
      <c r="AT130" s="46">
        <f t="shared" si="47"/>
        <v>0</v>
      </c>
      <c r="AU130" s="46">
        <f t="shared" si="47"/>
        <v>0</v>
      </c>
    </row>
    <row r="131" spans="1:47" hidden="1" x14ac:dyDescent="0.25">
      <c r="A131" s="42"/>
      <c r="B131" s="58" t="s">
        <v>14</v>
      </c>
      <c r="C131" s="44">
        <f t="shared" si="41"/>
        <v>0</v>
      </c>
      <c r="D131" s="51">
        <f t="shared" si="56"/>
        <v>0</v>
      </c>
      <c r="E131" s="51">
        <f t="shared" si="56"/>
        <v>0</v>
      </c>
      <c r="F131" s="51">
        <f t="shared" si="56"/>
        <v>0</v>
      </c>
      <c r="G131" s="51">
        <f t="shared" si="56"/>
        <v>0</v>
      </c>
      <c r="H131" s="44">
        <f t="shared" si="26"/>
        <v>0</v>
      </c>
      <c r="I131" s="51"/>
      <c r="J131" s="51"/>
      <c r="K131" s="51"/>
      <c r="L131" s="51"/>
      <c r="M131" s="46">
        <f t="shared" si="53"/>
        <v>0</v>
      </c>
      <c r="N131" s="46">
        <f t="shared" si="53"/>
        <v>0</v>
      </c>
      <c r="O131" s="46">
        <f t="shared" si="53"/>
        <v>0</v>
      </c>
      <c r="P131" s="46">
        <f t="shared" si="53"/>
        <v>0</v>
      </c>
      <c r="Q131" s="46">
        <f t="shared" si="53"/>
        <v>0</v>
      </c>
      <c r="R131" s="44">
        <f t="shared" si="36"/>
        <v>0</v>
      </c>
      <c r="S131" s="51"/>
      <c r="T131" s="51"/>
      <c r="U131" s="51"/>
      <c r="V131" s="51"/>
      <c r="W131" s="44">
        <f t="shared" si="54"/>
        <v>0</v>
      </c>
      <c r="X131" s="51"/>
      <c r="Y131" s="51"/>
      <c r="Z131" s="51"/>
      <c r="AA131" s="51"/>
      <c r="AB131" s="46">
        <f t="shared" si="46"/>
        <v>0</v>
      </c>
      <c r="AC131" s="46">
        <f t="shared" si="46"/>
        <v>0</v>
      </c>
      <c r="AD131" s="46">
        <f t="shared" si="46"/>
        <v>0</v>
      </c>
      <c r="AE131" s="46">
        <f t="shared" si="46"/>
        <v>0</v>
      </c>
      <c r="AF131" s="46">
        <f t="shared" si="46"/>
        <v>0</v>
      </c>
      <c r="AG131" s="44">
        <f t="shared" si="37"/>
        <v>0</v>
      </c>
      <c r="AH131" s="51"/>
      <c r="AI131" s="51"/>
      <c r="AJ131" s="51"/>
      <c r="AK131" s="51"/>
      <c r="AL131" s="44">
        <f t="shared" si="55"/>
        <v>0</v>
      </c>
      <c r="AM131" s="51"/>
      <c r="AN131" s="51"/>
      <c r="AO131" s="51"/>
      <c r="AP131" s="51"/>
      <c r="AQ131" s="46">
        <f t="shared" si="47"/>
        <v>0</v>
      </c>
      <c r="AR131" s="46">
        <f t="shared" si="47"/>
        <v>0</v>
      </c>
      <c r="AS131" s="46">
        <f t="shared" si="47"/>
        <v>0</v>
      </c>
      <c r="AT131" s="46">
        <f t="shared" si="47"/>
        <v>0</v>
      </c>
      <c r="AU131" s="46">
        <f t="shared" si="47"/>
        <v>0</v>
      </c>
    </row>
    <row r="132" spans="1:47" hidden="1" x14ac:dyDescent="0.25">
      <c r="A132" s="42"/>
      <c r="B132" s="58" t="s">
        <v>15</v>
      </c>
      <c r="C132" s="44">
        <f t="shared" si="41"/>
        <v>0</v>
      </c>
      <c r="D132" s="51">
        <f t="shared" si="56"/>
        <v>0</v>
      </c>
      <c r="E132" s="51">
        <f t="shared" si="56"/>
        <v>0</v>
      </c>
      <c r="F132" s="51">
        <f t="shared" si="56"/>
        <v>0</v>
      </c>
      <c r="G132" s="51">
        <f t="shared" si="56"/>
        <v>0</v>
      </c>
      <c r="H132" s="44">
        <f t="shared" si="26"/>
        <v>0</v>
      </c>
      <c r="I132" s="51"/>
      <c r="J132" s="51"/>
      <c r="K132" s="51"/>
      <c r="L132" s="51"/>
      <c r="M132" s="46">
        <f t="shared" si="53"/>
        <v>0</v>
      </c>
      <c r="N132" s="46">
        <f t="shared" si="53"/>
        <v>0</v>
      </c>
      <c r="O132" s="46">
        <f t="shared" si="53"/>
        <v>0</v>
      </c>
      <c r="P132" s="46">
        <f t="shared" si="53"/>
        <v>0</v>
      </c>
      <c r="Q132" s="46">
        <f t="shared" si="53"/>
        <v>0</v>
      </c>
      <c r="R132" s="44">
        <f t="shared" si="36"/>
        <v>0</v>
      </c>
      <c r="S132" s="51"/>
      <c r="T132" s="51"/>
      <c r="U132" s="51"/>
      <c r="V132" s="51"/>
      <c r="W132" s="44">
        <f t="shared" si="54"/>
        <v>0</v>
      </c>
      <c r="X132" s="51"/>
      <c r="Y132" s="51"/>
      <c r="Z132" s="51"/>
      <c r="AA132" s="51"/>
      <c r="AB132" s="46">
        <f t="shared" si="46"/>
        <v>0</v>
      </c>
      <c r="AC132" s="46">
        <f t="shared" si="46"/>
        <v>0</v>
      </c>
      <c r="AD132" s="46">
        <f t="shared" si="46"/>
        <v>0</v>
      </c>
      <c r="AE132" s="46">
        <f t="shared" si="46"/>
        <v>0</v>
      </c>
      <c r="AF132" s="46">
        <f t="shared" si="46"/>
        <v>0</v>
      </c>
      <c r="AG132" s="44">
        <f t="shared" si="37"/>
        <v>0</v>
      </c>
      <c r="AH132" s="51"/>
      <c r="AI132" s="51"/>
      <c r="AJ132" s="51"/>
      <c r="AK132" s="51"/>
      <c r="AL132" s="44">
        <f t="shared" si="55"/>
        <v>0</v>
      </c>
      <c r="AM132" s="51"/>
      <c r="AN132" s="51"/>
      <c r="AO132" s="51"/>
      <c r="AP132" s="51"/>
      <c r="AQ132" s="46">
        <f t="shared" si="47"/>
        <v>0</v>
      </c>
      <c r="AR132" s="46">
        <f t="shared" si="47"/>
        <v>0</v>
      </c>
      <c r="AS132" s="46">
        <f t="shared" si="47"/>
        <v>0</v>
      </c>
      <c r="AT132" s="46">
        <f t="shared" si="47"/>
        <v>0</v>
      </c>
      <c r="AU132" s="46">
        <f t="shared" si="47"/>
        <v>0</v>
      </c>
    </row>
    <row r="133" spans="1:47" x14ac:dyDescent="0.25">
      <c r="A133" s="42" t="s">
        <v>85</v>
      </c>
      <c r="B133" s="50" t="s">
        <v>86</v>
      </c>
      <c r="C133" s="44">
        <f t="shared" si="41"/>
        <v>4.13</v>
      </c>
      <c r="D133" s="57">
        <f>SUM(D134:D137)</f>
        <v>0</v>
      </c>
      <c r="E133" s="57">
        <f>SUM(E134:E137)</f>
        <v>0</v>
      </c>
      <c r="F133" s="57">
        <f>SUM(F134:F137)</f>
        <v>3.23</v>
      </c>
      <c r="G133" s="57">
        <f>SUM(G134:G137)</f>
        <v>0.9</v>
      </c>
      <c r="H133" s="44">
        <f t="shared" ref="H133:H175" si="57">SUM(I133:L133)</f>
        <v>0.89143103820418734</v>
      </c>
      <c r="I133" s="57">
        <f>SUM(I134:I137)</f>
        <v>0</v>
      </c>
      <c r="J133" s="57">
        <f>SUM(J134:J137)</f>
        <v>0</v>
      </c>
      <c r="K133" s="57">
        <f>SUM(K134:K137)</f>
        <v>0.69717245845024822</v>
      </c>
      <c r="L133" s="57">
        <f>SUM(L134:L137)</f>
        <v>0.19425857975393912</v>
      </c>
      <c r="M133" s="46">
        <f t="shared" si="53"/>
        <v>4633</v>
      </c>
      <c r="N133" s="46">
        <f t="shared" si="53"/>
        <v>0</v>
      </c>
      <c r="O133" s="46">
        <f t="shared" si="53"/>
        <v>0</v>
      </c>
      <c r="P133" s="46">
        <f t="shared" si="53"/>
        <v>4633</v>
      </c>
      <c r="Q133" s="46">
        <f t="shared" si="53"/>
        <v>4633</v>
      </c>
      <c r="R133" s="44">
        <f t="shared" si="36"/>
        <v>2.0180000000000002</v>
      </c>
      <c r="S133" s="57">
        <f>SUM(S134:S137)</f>
        <v>0</v>
      </c>
      <c r="T133" s="57">
        <f>SUM(T134:T137)</f>
        <v>0</v>
      </c>
      <c r="U133" s="57">
        <f>SUM(U134:U137)</f>
        <v>1.56</v>
      </c>
      <c r="V133" s="57">
        <f>SUM(V134:V137)</f>
        <v>0.45800000000000002</v>
      </c>
      <c r="W133" s="44">
        <f t="shared" si="54"/>
        <v>0.87114180876322034</v>
      </c>
      <c r="X133" s="57">
        <f>SUM(X134:X137)</f>
        <v>0</v>
      </c>
      <c r="Y133" s="57">
        <f>SUM(Y134:Y137)</f>
        <v>0</v>
      </c>
      <c r="Z133" s="57">
        <f>SUM(Z134:Z137)</f>
        <v>0.673429743146989</v>
      </c>
      <c r="AA133" s="57">
        <f>SUM(AA134:AA137)</f>
        <v>0.19771206561623139</v>
      </c>
      <c r="AB133" s="46">
        <f t="shared" si="46"/>
        <v>2316.5000000000005</v>
      </c>
      <c r="AC133" s="46">
        <f t="shared" si="46"/>
        <v>0</v>
      </c>
      <c r="AD133" s="46">
        <f t="shared" si="46"/>
        <v>0</v>
      </c>
      <c r="AE133" s="46">
        <f t="shared" si="46"/>
        <v>2316.5</v>
      </c>
      <c r="AF133" s="46">
        <f t="shared" si="46"/>
        <v>2316.5</v>
      </c>
      <c r="AG133" s="44">
        <f t="shared" si="37"/>
        <v>2.1120000000000001</v>
      </c>
      <c r="AH133" s="57">
        <f>SUM(AH134:AH137)</f>
        <v>0</v>
      </c>
      <c r="AI133" s="57">
        <f>SUM(AI134:AI137)</f>
        <v>0</v>
      </c>
      <c r="AJ133" s="57">
        <f>SUM(AJ134:AJ137)</f>
        <v>1.67</v>
      </c>
      <c r="AK133" s="57">
        <f>SUM(AK134:AK137)</f>
        <v>0.442</v>
      </c>
      <c r="AL133" s="44">
        <f t="shared" si="55"/>
        <v>0.91172026764515435</v>
      </c>
      <c r="AM133" s="57">
        <f>SUM(AM134:AM137)</f>
        <v>0</v>
      </c>
      <c r="AN133" s="57">
        <f>SUM(AN134:AN137)</f>
        <v>0</v>
      </c>
      <c r="AO133" s="57">
        <f>SUM(AO134:AO137)</f>
        <v>0.72091517375350744</v>
      </c>
      <c r="AP133" s="57">
        <f>SUM(AP134:AP137)</f>
        <v>0.19080509389164688</v>
      </c>
      <c r="AQ133" s="46">
        <f t="shared" si="47"/>
        <v>2316.5</v>
      </c>
      <c r="AR133" s="46">
        <f t="shared" si="47"/>
        <v>0</v>
      </c>
      <c r="AS133" s="46">
        <f t="shared" si="47"/>
        <v>0</v>
      </c>
      <c r="AT133" s="46">
        <f t="shared" si="47"/>
        <v>2316.5</v>
      </c>
      <c r="AU133" s="46">
        <f t="shared" si="47"/>
        <v>2316.5</v>
      </c>
    </row>
    <row r="134" spans="1:47" x14ac:dyDescent="0.25">
      <c r="A134" s="42"/>
      <c r="B134" s="58" t="s">
        <v>12</v>
      </c>
      <c r="C134" s="44">
        <f t="shared" si="41"/>
        <v>0</v>
      </c>
      <c r="D134" s="51">
        <v>0</v>
      </c>
      <c r="E134" s="51">
        <v>0</v>
      </c>
      <c r="F134" s="51">
        <v>0</v>
      </c>
      <c r="G134" s="51">
        <v>0</v>
      </c>
      <c r="H134" s="44">
        <f t="shared" si="57"/>
        <v>0</v>
      </c>
      <c r="I134" s="51">
        <v>0</v>
      </c>
      <c r="J134" s="51">
        <v>0</v>
      </c>
      <c r="K134" s="51">
        <v>0</v>
      </c>
      <c r="L134" s="51">
        <v>0</v>
      </c>
      <c r="M134" s="46">
        <f t="shared" si="53"/>
        <v>0</v>
      </c>
      <c r="N134" s="46">
        <f t="shared" si="53"/>
        <v>0</v>
      </c>
      <c r="O134" s="46">
        <f t="shared" si="53"/>
        <v>0</v>
      </c>
      <c r="P134" s="46">
        <f t="shared" si="53"/>
        <v>0</v>
      </c>
      <c r="Q134" s="46">
        <f t="shared" si="53"/>
        <v>0</v>
      </c>
      <c r="R134" s="44">
        <f t="shared" si="36"/>
        <v>0</v>
      </c>
      <c r="S134" s="51">
        <v>0</v>
      </c>
      <c r="T134" s="51">
        <v>0</v>
      </c>
      <c r="U134" s="51">
        <v>0</v>
      </c>
      <c r="V134" s="51">
        <v>0</v>
      </c>
      <c r="W134" s="44">
        <f t="shared" si="54"/>
        <v>0</v>
      </c>
      <c r="X134" s="51">
        <v>0</v>
      </c>
      <c r="Y134" s="51">
        <v>0</v>
      </c>
      <c r="Z134" s="51">
        <v>0</v>
      </c>
      <c r="AA134" s="51">
        <v>0</v>
      </c>
      <c r="AB134" s="46">
        <f t="shared" si="46"/>
        <v>0</v>
      </c>
      <c r="AC134" s="46">
        <f t="shared" si="46"/>
        <v>0</v>
      </c>
      <c r="AD134" s="46">
        <f t="shared" si="46"/>
        <v>0</v>
      </c>
      <c r="AE134" s="46">
        <f t="shared" si="46"/>
        <v>0</v>
      </c>
      <c r="AF134" s="46">
        <f t="shared" si="46"/>
        <v>0</v>
      </c>
      <c r="AG134" s="44">
        <f t="shared" si="37"/>
        <v>0</v>
      </c>
      <c r="AH134" s="51">
        <v>0</v>
      </c>
      <c r="AI134" s="51">
        <v>0</v>
      </c>
      <c r="AJ134" s="51">
        <v>0</v>
      </c>
      <c r="AK134" s="51">
        <v>0</v>
      </c>
      <c r="AL134" s="44">
        <f t="shared" si="55"/>
        <v>0</v>
      </c>
      <c r="AM134" s="51">
        <v>0</v>
      </c>
      <c r="AN134" s="51">
        <v>0</v>
      </c>
      <c r="AO134" s="51">
        <v>0</v>
      </c>
      <c r="AP134" s="51">
        <v>0</v>
      </c>
      <c r="AQ134" s="46">
        <f t="shared" si="47"/>
        <v>0</v>
      </c>
      <c r="AR134" s="46">
        <f t="shared" si="47"/>
        <v>0</v>
      </c>
      <c r="AS134" s="46">
        <f t="shared" si="47"/>
        <v>0</v>
      </c>
      <c r="AT134" s="46">
        <f t="shared" si="47"/>
        <v>0</v>
      </c>
      <c r="AU134" s="46">
        <f t="shared" si="47"/>
        <v>0</v>
      </c>
    </row>
    <row r="135" spans="1:47" x14ac:dyDescent="0.25">
      <c r="A135" s="42"/>
      <c r="B135" s="58" t="s">
        <v>13</v>
      </c>
      <c r="C135" s="44">
        <f t="shared" si="41"/>
        <v>0</v>
      </c>
      <c r="D135" s="51">
        <v>0</v>
      </c>
      <c r="E135" s="51">
        <v>0</v>
      </c>
      <c r="F135" s="51">
        <v>0</v>
      </c>
      <c r="G135" s="51">
        <v>0</v>
      </c>
      <c r="H135" s="44">
        <f t="shared" si="57"/>
        <v>0</v>
      </c>
      <c r="I135" s="51">
        <v>0</v>
      </c>
      <c r="J135" s="51">
        <v>0</v>
      </c>
      <c r="K135" s="51">
        <v>0</v>
      </c>
      <c r="L135" s="51">
        <v>0</v>
      </c>
      <c r="M135" s="46">
        <f t="shared" si="53"/>
        <v>0</v>
      </c>
      <c r="N135" s="46">
        <f t="shared" si="53"/>
        <v>0</v>
      </c>
      <c r="O135" s="46">
        <f t="shared" si="53"/>
        <v>0</v>
      </c>
      <c r="P135" s="46">
        <f t="shared" si="53"/>
        <v>0</v>
      </c>
      <c r="Q135" s="46">
        <f t="shared" si="53"/>
        <v>0</v>
      </c>
      <c r="R135" s="44">
        <f t="shared" si="36"/>
        <v>0</v>
      </c>
      <c r="S135" s="51">
        <v>0</v>
      </c>
      <c r="T135" s="51">
        <v>0</v>
      </c>
      <c r="U135" s="51">
        <v>0</v>
      </c>
      <c r="V135" s="51">
        <v>0</v>
      </c>
      <c r="W135" s="44">
        <f t="shared" si="54"/>
        <v>0</v>
      </c>
      <c r="X135" s="51">
        <v>0</v>
      </c>
      <c r="Y135" s="51">
        <v>0</v>
      </c>
      <c r="Z135" s="51">
        <v>0</v>
      </c>
      <c r="AA135" s="51">
        <v>0</v>
      </c>
      <c r="AB135" s="46">
        <f t="shared" si="46"/>
        <v>0</v>
      </c>
      <c r="AC135" s="46">
        <f t="shared" si="46"/>
        <v>0</v>
      </c>
      <c r="AD135" s="46">
        <f t="shared" si="46"/>
        <v>0</v>
      </c>
      <c r="AE135" s="46">
        <f t="shared" si="46"/>
        <v>0</v>
      </c>
      <c r="AF135" s="46">
        <f t="shared" si="46"/>
        <v>0</v>
      </c>
      <c r="AG135" s="44">
        <f t="shared" si="37"/>
        <v>0</v>
      </c>
      <c r="AH135" s="51">
        <v>0</v>
      </c>
      <c r="AI135" s="51">
        <v>0</v>
      </c>
      <c r="AJ135" s="51">
        <v>0</v>
      </c>
      <c r="AK135" s="51">
        <v>0</v>
      </c>
      <c r="AL135" s="44">
        <f t="shared" si="55"/>
        <v>0</v>
      </c>
      <c r="AM135" s="51">
        <v>0</v>
      </c>
      <c r="AN135" s="51">
        <v>0</v>
      </c>
      <c r="AO135" s="51">
        <v>0</v>
      </c>
      <c r="AP135" s="51">
        <v>0</v>
      </c>
      <c r="AQ135" s="46">
        <f t="shared" si="47"/>
        <v>0</v>
      </c>
      <c r="AR135" s="46">
        <f t="shared" si="47"/>
        <v>0</v>
      </c>
      <c r="AS135" s="46">
        <f t="shared" si="47"/>
        <v>0</v>
      </c>
      <c r="AT135" s="46">
        <f t="shared" si="47"/>
        <v>0</v>
      </c>
      <c r="AU135" s="46">
        <f t="shared" si="47"/>
        <v>0</v>
      </c>
    </row>
    <row r="136" spans="1:47" x14ac:dyDescent="0.25">
      <c r="A136" s="42"/>
      <c r="B136" s="58" t="s">
        <v>14</v>
      </c>
      <c r="C136" s="44">
        <f t="shared" si="41"/>
        <v>3.23</v>
      </c>
      <c r="D136" s="51">
        <v>0</v>
      </c>
      <c r="E136" s="51">
        <v>0</v>
      </c>
      <c r="F136" s="51">
        <v>3.23</v>
      </c>
      <c r="G136" s="51">
        <v>0</v>
      </c>
      <c r="H136" s="44">
        <f t="shared" si="57"/>
        <v>0.69717245845024822</v>
      </c>
      <c r="I136" s="51">
        <v>0</v>
      </c>
      <c r="J136" s="51">
        <v>0</v>
      </c>
      <c r="K136" s="51">
        <v>0.69717245845024822</v>
      </c>
      <c r="L136" s="51">
        <v>0</v>
      </c>
      <c r="M136" s="46">
        <f t="shared" si="53"/>
        <v>4633</v>
      </c>
      <c r="N136" s="46">
        <f t="shared" si="53"/>
        <v>0</v>
      </c>
      <c r="O136" s="46">
        <f t="shared" si="53"/>
        <v>0</v>
      </c>
      <c r="P136" s="46">
        <f t="shared" si="53"/>
        <v>4633</v>
      </c>
      <c r="Q136" s="46">
        <f t="shared" si="53"/>
        <v>0</v>
      </c>
      <c r="R136" s="44">
        <f t="shared" si="36"/>
        <v>1.56</v>
      </c>
      <c r="S136" s="51">
        <v>0</v>
      </c>
      <c r="T136" s="51">
        <v>0</v>
      </c>
      <c r="U136" s="51">
        <v>1.56</v>
      </c>
      <c r="V136" s="51">
        <v>0</v>
      </c>
      <c r="W136" s="44">
        <f t="shared" si="54"/>
        <v>0.673429743146989</v>
      </c>
      <c r="X136" s="51">
        <v>0</v>
      </c>
      <c r="Y136" s="51">
        <v>0</v>
      </c>
      <c r="Z136" s="51">
        <v>0.673429743146989</v>
      </c>
      <c r="AA136" s="51">
        <v>0</v>
      </c>
      <c r="AB136" s="46">
        <f t="shared" si="46"/>
        <v>2316.5</v>
      </c>
      <c r="AC136" s="46">
        <f t="shared" si="46"/>
        <v>0</v>
      </c>
      <c r="AD136" s="46">
        <f t="shared" si="46"/>
        <v>0</v>
      </c>
      <c r="AE136" s="46">
        <f t="shared" si="46"/>
        <v>2316.5</v>
      </c>
      <c r="AF136" s="46">
        <f t="shared" si="46"/>
        <v>0</v>
      </c>
      <c r="AG136" s="44">
        <f t="shared" si="37"/>
        <v>1.67</v>
      </c>
      <c r="AH136" s="51">
        <v>0</v>
      </c>
      <c r="AI136" s="51">
        <v>0</v>
      </c>
      <c r="AJ136" s="51">
        <v>1.67</v>
      </c>
      <c r="AK136" s="51">
        <v>0</v>
      </c>
      <c r="AL136" s="44">
        <f t="shared" si="55"/>
        <v>0.72091517375350744</v>
      </c>
      <c r="AM136" s="51">
        <v>0</v>
      </c>
      <c r="AN136" s="51">
        <v>0</v>
      </c>
      <c r="AO136" s="51">
        <v>0.72091517375350744</v>
      </c>
      <c r="AP136" s="51">
        <v>0</v>
      </c>
      <c r="AQ136" s="46">
        <f t="shared" si="47"/>
        <v>2316.5</v>
      </c>
      <c r="AR136" s="46">
        <f t="shared" si="47"/>
        <v>0</v>
      </c>
      <c r="AS136" s="46">
        <f t="shared" si="47"/>
        <v>0</v>
      </c>
      <c r="AT136" s="46">
        <f t="shared" si="47"/>
        <v>2316.5</v>
      </c>
      <c r="AU136" s="46">
        <f t="shared" si="47"/>
        <v>0</v>
      </c>
    </row>
    <row r="137" spans="1:47" x14ac:dyDescent="0.25">
      <c r="A137" s="42"/>
      <c r="B137" s="58" t="s">
        <v>15</v>
      </c>
      <c r="C137" s="44">
        <f t="shared" si="41"/>
        <v>0.9</v>
      </c>
      <c r="D137" s="51">
        <v>0</v>
      </c>
      <c r="E137" s="51">
        <v>0</v>
      </c>
      <c r="F137" s="51">
        <v>0</v>
      </c>
      <c r="G137" s="51">
        <v>0.9</v>
      </c>
      <c r="H137" s="44">
        <f t="shared" si="57"/>
        <v>0.19425857975393912</v>
      </c>
      <c r="I137" s="51">
        <v>0</v>
      </c>
      <c r="J137" s="51">
        <v>0</v>
      </c>
      <c r="K137" s="51">
        <v>0</v>
      </c>
      <c r="L137" s="51">
        <v>0.19425857975393912</v>
      </c>
      <c r="M137" s="46">
        <f t="shared" si="53"/>
        <v>4633</v>
      </c>
      <c r="N137" s="46">
        <f t="shared" si="53"/>
        <v>0</v>
      </c>
      <c r="O137" s="46">
        <f t="shared" si="53"/>
        <v>0</v>
      </c>
      <c r="P137" s="46">
        <f t="shared" si="53"/>
        <v>0</v>
      </c>
      <c r="Q137" s="46">
        <f t="shared" si="53"/>
        <v>4633</v>
      </c>
      <c r="R137" s="44">
        <f t="shared" si="36"/>
        <v>0.45800000000000002</v>
      </c>
      <c r="S137" s="51">
        <v>0</v>
      </c>
      <c r="T137" s="51">
        <v>0</v>
      </c>
      <c r="U137" s="51">
        <v>0</v>
      </c>
      <c r="V137" s="51">
        <v>0.45800000000000002</v>
      </c>
      <c r="W137" s="44">
        <f t="shared" si="54"/>
        <v>0.19771206561623139</v>
      </c>
      <c r="X137" s="51">
        <v>0</v>
      </c>
      <c r="Y137" s="51">
        <v>0</v>
      </c>
      <c r="Z137" s="51">
        <v>0</v>
      </c>
      <c r="AA137" s="51">
        <v>0.19771206561623139</v>
      </c>
      <c r="AB137" s="46">
        <f t="shared" si="46"/>
        <v>2316.5</v>
      </c>
      <c r="AC137" s="46">
        <f t="shared" si="46"/>
        <v>0</v>
      </c>
      <c r="AD137" s="46">
        <f t="shared" si="46"/>
        <v>0</v>
      </c>
      <c r="AE137" s="46">
        <f t="shared" si="46"/>
        <v>0</v>
      </c>
      <c r="AF137" s="46">
        <f t="shared" si="46"/>
        <v>2316.5</v>
      </c>
      <c r="AG137" s="44">
        <f t="shared" si="37"/>
        <v>0.442</v>
      </c>
      <c r="AH137" s="51">
        <v>0</v>
      </c>
      <c r="AI137" s="51">
        <v>0</v>
      </c>
      <c r="AJ137" s="51">
        <v>0</v>
      </c>
      <c r="AK137" s="51">
        <v>0.442</v>
      </c>
      <c r="AL137" s="44">
        <f t="shared" si="55"/>
        <v>0.19080509389164688</v>
      </c>
      <c r="AM137" s="51">
        <v>0</v>
      </c>
      <c r="AN137" s="51">
        <v>0</v>
      </c>
      <c r="AO137" s="51">
        <v>0</v>
      </c>
      <c r="AP137" s="51">
        <v>0.19080509389164688</v>
      </c>
      <c r="AQ137" s="46">
        <f t="shared" si="47"/>
        <v>2316.5</v>
      </c>
      <c r="AR137" s="46">
        <f t="shared" si="47"/>
        <v>0</v>
      </c>
      <c r="AS137" s="46">
        <f t="shared" si="47"/>
        <v>0</v>
      </c>
      <c r="AT137" s="46">
        <f t="shared" si="47"/>
        <v>0</v>
      </c>
      <c r="AU137" s="46">
        <f t="shared" si="47"/>
        <v>2316.5</v>
      </c>
    </row>
    <row r="138" spans="1:47" hidden="1" x14ac:dyDescent="0.25">
      <c r="A138" s="42" t="s">
        <v>87</v>
      </c>
      <c r="B138" s="50" t="s">
        <v>88</v>
      </c>
      <c r="C138" s="44">
        <f>SUM(D138:G138)</f>
        <v>0</v>
      </c>
      <c r="D138" s="57">
        <f>SUM(D139:D142)</f>
        <v>0</v>
      </c>
      <c r="E138" s="57">
        <f>SUM(E139:E142)</f>
        <v>0</v>
      </c>
      <c r="F138" s="57">
        <f>SUM(F139:F142)</f>
        <v>0</v>
      </c>
      <c r="G138" s="57">
        <f>SUM(G139:G142)</f>
        <v>0</v>
      </c>
      <c r="H138" s="44">
        <f>SUM(I138:L138)</f>
        <v>0</v>
      </c>
      <c r="I138" s="57">
        <f>SUM(I139:I142)</f>
        <v>0</v>
      </c>
      <c r="J138" s="57">
        <f>SUM(J139:J142)</f>
        <v>0</v>
      </c>
      <c r="K138" s="57">
        <f>SUM(K139:K142)</f>
        <v>0</v>
      </c>
      <c r="L138" s="57">
        <f>SUM(L139:L142)</f>
        <v>0</v>
      </c>
      <c r="M138" s="46">
        <f>IF(C138&gt;0,IF(H138&gt;0,C138/H138*1000,0),0)</f>
        <v>0</v>
      </c>
      <c r="N138" s="46">
        <f>IF(D138&gt;0,IF(I138&gt;0,D138/I138*1000,0),0)</f>
        <v>0</v>
      </c>
      <c r="O138" s="46">
        <f>IF(E138&gt;0,IF(J138&gt;0,E138/J138*1000,0),0)</f>
        <v>0</v>
      </c>
      <c r="P138" s="46">
        <f>IF(F138&gt;0,IF(K138&gt;0,F138/K138*1000,0),0)</f>
        <v>0</v>
      </c>
      <c r="Q138" s="46">
        <f>IF(G138&gt;0,IF(L138&gt;0,G138/L138*1000,0),0)</f>
        <v>0</v>
      </c>
      <c r="R138" s="44">
        <f t="shared" si="36"/>
        <v>0</v>
      </c>
      <c r="S138" s="57">
        <f>SUM(S139:S142)</f>
        <v>0</v>
      </c>
      <c r="T138" s="57">
        <f>SUM(T139:T142)</f>
        <v>0</v>
      </c>
      <c r="U138" s="57">
        <f>SUM(U139:U142)</f>
        <v>0</v>
      </c>
      <c r="V138" s="57">
        <f>SUM(V139:V142)</f>
        <v>0</v>
      </c>
      <c r="W138" s="44">
        <f t="shared" si="54"/>
        <v>0</v>
      </c>
      <c r="X138" s="57">
        <f>SUM(X139:X142)</f>
        <v>0</v>
      </c>
      <c r="Y138" s="57">
        <f>SUM(Y139:Y142)</f>
        <v>0</v>
      </c>
      <c r="Z138" s="57">
        <f>SUM(Z139:Z142)</f>
        <v>0</v>
      </c>
      <c r="AA138" s="57">
        <f>SUM(AA139:AA142)</f>
        <v>0</v>
      </c>
      <c r="AB138" s="46">
        <f>IF(R138&gt;0,IF(W138&gt;0,R138/W138*1000,0),0)</f>
        <v>0</v>
      </c>
      <c r="AC138" s="46">
        <f>IF(S138&gt;0,IF(X138&gt;0,S138/X138*1000,0),0)</f>
        <v>0</v>
      </c>
      <c r="AD138" s="46">
        <f>IF(T138&gt;0,IF(Y138&gt;0,T138/Y138*1000,0),0)</f>
        <v>0</v>
      </c>
      <c r="AE138" s="46">
        <f>IF(U138&gt;0,IF(Z138&gt;0,U138/Z138*1000,0),0)</f>
        <v>0</v>
      </c>
      <c r="AF138" s="46">
        <f>IF(V138&gt;0,IF(AA138&gt;0,V138/AA138*1000,0),0)</f>
        <v>0</v>
      </c>
      <c r="AG138" s="44">
        <f t="shared" si="37"/>
        <v>0</v>
      </c>
      <c r="AH138" s="57">
        <f>SUM(AH139:AH142)</f>
        <v>0</v>
      </c>
      <c r="AI138" s="57">
        <f>SUM(AI139:AI142)</f>
        <v>0</v>
      </c>
      <c r="AJ138" s="57">
        <f>SUM(AJ139:AJ142)</f>
        <v>0</v>
      </c>
      <c r="AK138" s="57">
        <f>SUM(AK139:AK142)</f>
        <v>0</v>
      </c>
      <c r="AL138" s="44">
        <f t="shared" si="55"/>
        <v>0</v>
      </c>
      <c r="AM138" s="57">
        <f>SUM(AM139:AM142)</f>
        <v>0</v>
      </c>
      <c r="AN138" s="57">
        <f>SUM(AN139:AN142)</f>
        <v>0</v>
      </c>
      <c r="AO138" s="57">
        <f>SUM(AO139:AO142)</f>
        <v>0</v>
      </c>
      <c r="AP138" s="57">
        <f>SUM(AP139:AP142)</f>
        <v>0</v>
      </c>
      <c r="AQ138" s="46">
        <f>IF(AG138&gt;0,IF(AL138&gt;0,AG138/AL138*1000,0),0)</f>
        <v>0</v>
      </c>
      <c r="AR138" s="46">
        <f>IF(AH138&gt;0,IF(AM138&gt;0,AH138/AM138*1000,0),0)</f>
        <v>0</v>
      </c>
      <c r="AS138" s="46">
        <f>IF(AI138&gt;0,IF(AN138&gt;0,AI138/AN138*1000,0),0)</f>
        <v>0</v>
      </c>
      <c r="AT138" s="46">
        <f>IF(AJ138&gt;0,IF(AO138&gt;0,AJ138/AO138*1000,0),0)</f>
        <v>0</v>
      </c>
      <c r="AU138" s="46">
        <f>IF(AK138&gt;0,IF(AP138&gt;0,AK138/AP138*1000,0),0)</f>
        <v>0</v>
      </c>
    </row>
    <row r="139" spans="1:47" hidden="1" x14ac:dyDescent="0.25">
      <c r="A139" s="42"/>
      <c r="B139" s="58" t="s">
        <v>12</v>
      </c>
      <c r="C139" s="44">
        <f t="shared" si="41"/>
        <v>0</v>
      </c>
      <c r="D139" s="51"/>
      <c r="E139" s="51"/>
      <c r="F139" s="51"/>
      <c r="G139" s="51"/>
      <c r="H139" s="44">
        <f t="shared" si="57"/>
        <v>0</v>
      </c>
      <c r="I139" s="51"/>
      <c r="J139" s="51"/>
      <c r="K139" s="51"/>
      <c r="L139" s="51"/>
      <c r="M139" s="46">
        <f t="shared" si="53"/>
        <v>0</v>
      </c>
      <c r="N139" s="46">
        <f t="shared" si="53"/>
        <v>0</v>
      </c>
      <c r="O139" s="46">
        <f t="shared" si="53"/>
        <v>0</v>
      </c>
      <c r="P139" s="46">
        <f t="shared" si="53"/>
        <v>0</v>
      </c>
      <c r="Q139" s="46">
        <f t="shared" si="53"/>
        <v>0</v>
      </c>
      <c r="R139" s="44">
        <f t="shared" si="36"/>
        <v>0</v>
      </c>
      <c r="S139" s="51"/>
      <c r="T139" s="51"/>
      <c r="U139" s="51"/>
      <c r="V139" s="51"/>
      <c r="W139" s="44">
        <f t="shared" si="54"/>
        <v>0</v>
      </c>
      <c r="X139" s="51"/>
      <c r="Y139" s="51"/>
      <c r="Z139" s="51"/>
      <c r="AA139" s="51"/>
      <c r="AB139" s="46">
        <f t="shared" si="46"/>
        <v>0</v>
      </c>
      <c r="AC139" s="46">
        <f t="shared" si="46"/>
        <v>0</v>
      </c>
      <c r="AD139" s="46">
        <f t="shared" si="46"/>
        <v>0</v>
      </c>
      <c r="AE139" s="46">
        <f t="shared" si="46"/>
        <v>0</v>
      </c>
      <c r="AF139" s="46">
        <f t="shared" si="46"/>
        <v>0</v>
      </c>
      <c r="AG139" s="44">
        <f t="shared" si="37"/>
        <v>0</v>
      </c>
      <c r="AH139" s="51"/>
      <c r="AI139" s="51"/>
      <c r="AJ139" s="51"/>
      <c r="AK139" s="51"/>
      <c r="AL139" s="44">
        <f t="shared" si="55"/>
        <v>0</v>
      </c>
      <c r="AM139" s="51"/>
      <c r="AN139" s="51"/>
      <c r="AO139" s="51"/>
      <c r="AP139" s="51"/>
      <c r="AQ139" s="46">
        <f t="shared" si="47"/>
        <v>0</v>
      </c>
      <c r="AR139" s="46">
        <f t="shared" si="47"/>
        <v>0</v>
      </c>
      <c r="AS139" s="46">
        <f t="shared" si="47"/>
        <v>0</v>
      </c>
      <c r="AT139" s="46">
        <f t="shared" si="47"/>
        <v>0</v>
      </c>
      <c r="AU139" s="46">
        <f t="shared" si="47"/>
        <v>0</v>
      </c>
    </row>
    <row r="140" spans="1:47" hidden="1" x14ac:dyDescent="0.25">
      <c r="A140" s="42"/>
      <c r="B140" s="58" t="s">
        <v>13</v>
      </c>
      <c r="C140" s="44">
        <f t="shared" si="41"/>
        <v>0</v>
      </c>
      <c r="D140" s="51"/>
      <c r="E140" s="51"/>
      <c r="F140" s="51"/>
      <c r="G140" s="51"/>
      <c r="H140" s="44">
        <f t="shared" si="57"/>
        <v>0</v>
      </c>
      <c r="I140" s="51"/>
      <c r="J140" s="51"/>
      <c r="K140" s="51"/>
      <c r="L140" s="51"/>
      <c r="M140" s="46">
        <f t="shared" si="53"/>
        <v>0</v>
      </c>
      <c r="N140" s="46">
        <f t="shared" si="53"/>
        <v>0</v>
      </c>
      <c r="O140" s="46">
        <f t="shared" si="53"/>
        <v>0</v>
      </c>
      <c r="P140" s="46">
        <f t="shared" si="53"/>
        <v>0</v>
      </c>
      <c r="Q140" s="46">
        <f t="shared" si="53"/>
        <v>0</v>
      </c>
      <c r="R140" s="44">
        <f t="shared" si="36"/>
        <v>0</v>
      </c>
      <c r="S140" s="51"/>
      <c r="T140" s="51"/>
      <c r="U140" s="51"/>
      <c r="V140" s="51"/>
      <c r="W140" s="44">
        <f t="shared" si="54"/>
        <v>0</v>
      </c>
      <c r="X140" s="51"/>
      <c r="Y140" s="51"/>
      <c r="Z140" s="51"/>
      <c r="AA140" s="51"/>
      <c r="AB140" s="46">
        <f t="shared" si="46"/>
        <v>0</v>
      </c>
      <c r="AC140" s="46">
        <f t="shared" si="46"/>
        <v>0</v>
      </c>
      <c r="AD140" s="46">
        <f t="shared" si="46"/>
        <v>0</v>
      </c>
      <c r="AE140" s="46">
        <f t="shared" si="46"/>
        <v>0</v>
      </c>
      <c r="AF140" s="46">
        <f t="shared" si="46"/>
        <v>0</v>
      </c>
      <c r="AG140" s="44">
        <f t="shared" si="37"/>
        <v>0</v>
      </c>
      <c r="AH140" s="51"/>
      <c r="AI140" s="51"/>
      <c r="AJ140" s="51"/>
      <c r="AK140" s="51"/>
      <c r="AL140" s="44">
        <f t="shared" si="55"/>
        <v>0</v>
      </c>
      <c r="AM140" s="51"/>
      <c r="AN140" s="51"/>
      <c r="AO140" s="51"/>
      <c r="AP140" s="51"/>
      <c r="AQ140" s="46">
        <f t="shared" si="47"/>
        <v>0</v>
      </c>
      <c r="AR140" s="46">
        <f t="shared" si="47"/>
        <v>0</v>
      </c>
      <c r="AS140" s="46">
        <f t="shared" si="47"/>
        <v>0</v>
      </c>
      <c r="AT140" s="46">
        <f t="shared" si="47"/>
        <v>0</v>
      </c>
      <c r="AU140" s="46">
        <f t="shared" si="47"/>
        <v>0</v>
      </c>
    </row>
    <row r="141" spans="1:47" hidden="1" x14ac:dyDescent="0.25">
      <c r="A141" s="42"/>
      <c r="B141" s="58" t="s">
        <v>14</v>
      </c>
      <c r="C141" s="44">
        <f t="shared" si="41"/>
        <v>0</v>
      </c>
      <c r="D141" s="51"/>
      <c r="E141" s="51"/>
      <c r="F141" s="51"/>
      <c r="G141" s="51"/>
      <c r="H141" s="44">
        <f t="shared" si="57"/>
        <v>0</v>
      </c>
      <c r="I141" s="51"/>
      <c r="J141" s="51"/>
      <c r="K141" s="51"/>
      <c r="L141" s="51"/>
      <c r="M141" s="46">
        <f t="shared" si="53"/>
        <v>0</v>
      </c>
      <c r="N141" s="46">
        <f t="shared" si="53"/>
        <v>0</v>
      </c>
      <c r="O141" s="46">
        <f t="shared" si="53"/>
        <v>0</v>
      </c>
      <c r="P141" s="46">
        <f t="shared" si="53"/>
        <v>0</v>
      </c>
      <c r="Q141" s="46">
        <f t="shared" si="53"/>
        <v>0</v>
      </c>
      <c r="R141" s="44">
        <f t="shared" si="36"/>
        <v>0</v>
      </c>
      <c r="S141" s="51"/>
      <c r="T141" s="51"/>
      <c r="U141" s="51"/>
      <c r="V141" s="51"/>
      <c r="W141" s="44">
        <f t="shared" si="54"/>
        <v>0</v>
      </c>
      <c r="X141" s="51"/>
      <c r="Y141" s="51"/>
      <c r="Z141" s="51"/>
      <c r="AA141" s="51"/>
      <c r="AB141" s="46">
        <f t="shared" si="46"/>
        <v>0</v>
      </c>
      <c r="AC141" s="46">
        <f t="shared" si="46"/>
        <v>0</v>
      </c>
      <c r="AD141" s="46">
        <f t="shared" si="46"/>
        <v>0</v>
      </c>
      <c r="AE141" s="46">
        <f t="shared" si="46"/>
        <v>0</v>
      </c>
      <c r="AF141" s="46">
        <f t="shared" si="46"/>
        <v>0</v>
      </c>
      <c r="AG141" s="44">
        <f t="shared" si="37"/>
        <v>0</v>
      </c>
      <c r="AH141" s="51"/>
      <c r="AI141" s="51"/>
      <c r="AJ141" s="51"/>
      <c r="AK141" s="51"/>
      <c r="AL141" s="44">
        <f t="shared" si="55"/>
        <v>0</v>
      </c>
      <c r="AM141" s="51"/>
      <c r="AN141" s="51"/>
      <c r="AO141" s="51"/>
      <c r="AP141" s="51"/>
      <c r="AQ141" s="46">
        <f t="shared" si="47"/>
        <v>0</v>
      </c>
      <c r="AR141" s="46">
        <f t="shared" si="47"/>
        <v>0</v>
      </c>
      <c r="AS141" s="46">
        <f t="shared" si="47"/>
        <v>0</v>
      </c>
      <c r="AT141" s="46">
        <f t="shared" si="47"/>
        <v>0</v>
      </c>
      <c r="AU141" s="46">
        <f t="shared" si="47"/>
        <v>0</v>
      </c>
    </row>
    <row r="142" spans="1:47" hidden="1" x14ac:dyDescent="0.25">
      <c r="A142" s="42"/>
      <c r="B142" s="58" t="s">
        <v>15</v>
      </c>
      <c r="C142" s="44">
        <f t="shared" si="41"/>
        <v>0</v>
      </c>
      <c r="D142" s="51"/>
      <c r="E142" s="51"/>
      <c r="F142" s="51"/>
      <c r="G142" s="51"/>
      <c r="H142" s="44">
        <f t="shared" si="57"/>
        <v>0</v>
      </c>
      <c r="I142" s="51"/>
      <c r="J142" s="51"/>
      <c r="K142" s="51"/>
      <c r="L142" s="51"/>
      <c r="M142" s="46">
        <f t="shared" si="53"/>
        <v>0</v>
      </c>
      <c r="N142" s="46">
        <f t="shared" si="53"/>
        <v>0</v>
      </c>
      <c r="O142" s="46">
        <f t="shared" si="53"/>
        <v>0</v>
      </c>
      <c r="P142" s="46">
        <f t="shared" si="53"/>
        <v>0</v>
      </c>
      <c r="Q142" s="46">
        <f t="shared" si="53"/>
        <v>0</v>
      </c>
      <c r="R142" s="44">
        <f t="shared" si="36"/>
        <v>0</v>
      </c>
      <c r="S142" s="51"/>
      <c r="T142" s="51"/>
      <c r="U142" s="51"/>
      <c r="V142" s="51"/>
      <c r="W142" s="44">
        <f t="shared" si="54"/>
        <v>0</v>
      </c>
      <c r="X142" s="51"/>
      <c r="Y142" s="51"/>
      <c r="Z142" s="51"/>
      <c r="AA142" s="51"/>
      <c r="AB142" s="46">
        <f t="shared" si="46"/>
        <v>0</v>
      </c>
      <c r="AC142" s="46">
        <f t="shared" si="46"/>
        <v>0</v>
      </c>
      <c r="AD142" s="46">
        <f t="shared" si="46"/>
        <v>0</v>
      </c>
      <c r="AE142" s="46">
        <f t="shared" si="46"/>
        <v>0</v>
      </c>
      <c r="AF142" s="46">
        <f t="shared" si="46"/>
        <v>0</v>
      </c>
      <c r="AG142" s="44">
        <f t="shared" si="37"/>
        <v>0</v>
      </c>
      <c r="AH142" s="51"/>
      <c r="AI142" s="51"/>
      <c r="AJ142" s="51"/>
      <c r="AK142" s="51"/>
      <c r="AL142" s="44">
        <f t="shared" si="55"/>
        <v>0</v>
      </c>
      <c r="AM142" s="51"/>
      <c r="AN142" s="51"/>
      <c r="AO142" s="51"/>
      <c r="AP142" s="51"/>
      <c r="AQ142" s="46">
        <f t="shared" si="47"/>
        <v>0</v>
      </c>
      <c r="AR142" s="46">
        <f t="shared" si="47"/>
        <v>0</v>
      </c>
      <c r="AS142" s="46">
        <f t="shared" si="47"/>
        <v>0</v>
      </c>
      <c r="AT142" s="46">
        <f t="shared" si="47"/>
        <v>0</v>
      </c>
      <c r="AU142" s="46">
        <f t="shared" si="47"/>
        <v>0</v>
      </c>
    </row>
    <row r="143" spans="1:47" hidden="1" x14ac:dyDescent="0.25">
      <c r="A143" s="42" t="s">
        <v>89</v>
      </c>
      <c r="B143" s="50" t="s">
        <v>90</v>
      </c>
      <c r="C143" s="44">
        <f>SUM(D143:G143)</f>
        <v>0</v>
      </c>
      <c r="D143" s="57">
        <f>SUM(D144:D147)</f>
        <v>0</v>
      </c>
      <c r="E143" s="57">
        <f>SUM(E144:E147)</f>
        <v>0</v>
      </c>
      <c r="F143" s="57">
        <f>SUM(F144:F147)</f>
        <v>0</v>
      </c>
      <c r="G143" s="57">
        <f>SUM(G144:G147)</f>
        <v>0</v>
      </c>
      <c r="H143" s="44">
        <f>SUM(I143:L143)</f>
        <v>0</v>
      </c>
      <c r="I143" s="57">
        <f>SUM(I144:I147)</f>
        <v>0</v>
      </c>
      <c r="J143" s="57">
        <f>SUM(J144:J147)</f>
        <v>0</v>
      </c>
      <c r="K143" s="57">
        <f>SUM(K144:K147)</f>
        <v>0</v>
      </c>
      <c r="L143" s="57">
        <f>SUM(L144:L147)</f>
        <v>0</v>
      </c>
      <c r="M143" s="46">
        <f>IF(C143&gt;0,IF(H143&gt;0,C143/H143*1000,0),0)</f>
        <v>0</v>
      </c>
      <c r="N143" s="46">
        <f>IF(D143&gt;0,IF(I143&gt;0,D143/I143*1000,0),0)</f>
        <v>0</v>
      </c>
      <c r="O143" s="46">
        <f>IF(E143&gt;0,IF(J143&gt;0,E143/J143*1000,0),0)</f>
        <v>0</v>
      </c>
      <c r="P143" s="46">
        <f>IF(F143&gt;0,IF(K143&gt;0,F143/K143*1000,0),0)</f>
        <v>0</v>
      </c>
      <c r="Q143" s="46">
        <f>IF(G143&gt;0,IF(L143&gt;0,G143/L143*1000,0),0)</f>
        <v>0</v>
      </c>
      <c r="R143" s="44">
        <f t="shared" si="36"/>
        <v>0</v>
      </c>
      <c r="S143" s="57">
        <f>SUM(S144:S147)</f>
        <v>0</v>
      </c>
      <c r="T143" s="57">
        <f>SUM(T144:T147)</f>
        <v>0</v>
      </c>
      <c r="U143" s="57">
        <f>SUM(U144:U147)</f>
        <v>0</v>
      </c>
      <c r="V143" s="57">
        <f>SUM(V144:V147)</f>
        <v>0</v>
      </c>
      <c r="W143" s="44">
        <f t="shared" si="54"/>
        <v>0</v>
      </c>
      <c r="X143" s="57">
        <f>SUM(X144:X147)</f>
        <v>0</v>
      </c>
      <c r="Y143" s="57">
        <f>SUM(Y144:Y147)</f>
        <v>0</v>
      </c>
      <c r="Z143" s="57">
        <f>SUM(Z144:Z147)</f>
        <v>0</v>
      </c>
      <c r="AA143" s="57">
        <f>SUM(AA144:AA147)</f>
        <v>0</v>
      </c>
      <c r="AB143" s="46">
        <f>IF(R143&gt;0,IF(W143&gt;0,R143/W143*1000,0),0)</f>
        <v>0</v>
      </c>
      <c r="AC143" s="46">
        <f>IF(S143&gt;0,IF(X143&gt;0,S143/X143*1000,0),0)</f>
        <v>0</v>
      </c>
      <c r="AD143" s="46">
        <f>IF(T143&gt;0,IF(Y143&gt;0,T143/Y143*1000,0),0)</f>
        <v>0</v>
      </c>
      <c r="AE143" s="46">
        <f>IF(U143&gt;0,IF(Z143&gt;0,U143/Z143*1000,0),0)</f>
        <v>0</v>
      </c>
      <c r="AF143" s="46">
        <f>IF(V143&gt;0,IF(AA143&gt;0,V143/AA143*1000,0),0)</f>
        <v>0</v>
      </c>
      <c r="AG143" s="44">
        <f t="shared" si="37"/>
        <v>0</v>
      </c>
      <c r="AH143" s="57">
        <f>SUM(AH144:AH147)</f>
        <v>0</v>
      </c>
      <c r="AI143" s="57">
        <f>SUM(AI144:AI147)</f>
        <v>0</v>
      </c>
      <c r="AJ143" s="57">
        <f>SUM(AJ144:AJ147)</f>
        <v>0</v>
      </c>
      <c r="AK143" s="57">
        <f>SUM(AK144:AK147)</f>
        <v>0</v>
      </c>
      <c r="AL143" s="44">
        <f t="shared" si="55"/>
        <v>0</v>
      </c>
      <c r="AM143" s="57">
        <f>SUM(AM144:AM147)</f>
        <v>0</v>
      </c>
      <c r="AN143" s="57">
        <f>SUM(AN144:AN147)</f>
        <v>0</v>
      </c>
      <c r="AO143" s="57">
        <f>SUM(AO144:AO147)</f>
        <v>0</v>
      </c>
      <c r="AP143" s="57">
        <f>SUM(AP144:AP147)</f>
        <v>0</v>
      </c>
      <c r="AQ143" s="46">
        <f>IF(AG143&gt;0,IF(AL143&gt;0,AG143/AL143*1000,0),0)</f>
        <v>0</v>
      </c>
      <c r="AR143" s="46">
        <f>IF(AH143&gt;0,IF(AM143&gt;0,AH143/AM143*1000,0),0)</f>
        <v>0</v>
      </c>
      <c r="AS143" s="46">
        <f>IF(AI143&gt;0,IF(AN143&gt;0,AI143/AN143*1000,0),0)</f>
        <v>0</v>
      </c>
      <c r="AT143" s="46">
        <f>IF(AJ143&gt;0,IF(AO143&gt;0,AJ143/AO143*1000,0),0)</f>
        <v>0</v>
      </c>
      <c r="AU143" s="46">
        <f>IF(AK143&gt;0,IF(AP143&gt;0,AK143/AP143*1000,0),0)</f>
        <v>0</v>
      </c>
    </row>
    <row r="144" spans="1:47" hidden="1" x14ac:dyDescent="0.25">
      <c r="A144" s="42"/>
      <c r="B144" s="58" t="s">
        <v>12</v>
      </c>
      <c r="C144" s="44">
        <f t="shared" si="41"/>
        <v>0</v>
      </c>
      <c r="D144" s="51"/>
      <c r="E144" s="51"/>
      <c r="F144" s="51"/>
      <c r="G144" s="51"/>
      <c r="H144" s="44">
        <f t="shared" si="57"/>
        <v>0</v>
      </c>
      <c r="I144" s="51"/>
      <c r="J144" s="51"/>
      <c r="K144" s="51"/>
      <c r="L144" s="51"/>
      <c r="M144" s="46">
        <f t="shared" si="53"/>
        <v>0</v>
      </c>
      <c r="N144" s="46">
        <f t="shared" si="53"/>
        <v>0</v>
      </c>
      <c r="O144" s="46">
        <f t="shared" si="53"/>
        <v>0</v>
      </c>
      <c r="P144" s="46">
        <f t="shared" si="53"/>
        <v>0</v>
      </c>
      <c r="Q144" s="46">
        <f t="shared" si="53"/>
        <v>0</v>
      </c>
      <c r="R144" s="44">
        <f t="shared" si="36"/>
        <v>0</v>
      </c>
      <c r="S144" s="51"/>
      <c r="T144" s="51"/>
      <c r="U144" s="51"/>
      <c r="V144" s="51"/>
      <c r="W144" s="44">
        <f t="shared" si="54"/>
        <v>0</v>
      </c>
      <c r="X144" s="51"/>
      <c r="Y144" s="51"/>
      <c r="Z144" s="51"/>
      <c r="AA144" s="51"/>
      <c r="AB144" s="46">
        <f t="shared" si="46"/>
        <v>0</v>
      </c>
      <c r="AC144" s="46">
        <f t="shared" si="46"/>
        <v>0</v>
      </c>
      <c r="AD144" s="46">
        <f t="shared" si="46"/>
        <v>0</v>
      </c>
      <c r="AE144" s="46">
        <f t="shared" si="46"/>
        <v>0</v>
      </c>
      <c r="AF144" s="46">
        <f t="shared" si="46"/>
        <v>0</v>
      </c>
      <c r="AG144" s="44">
        <f t="shared" si="37"/>
        <v>0</v>
      </c>
      <c r="AH144" s="51"/>
      <c r="AI144" s="51"/>
      <c r="AJ144" s="51"/>
      <c r="AK144" s="51"/>
      <c r="AL144" s="44">
        <f t="shared" si="55"/>
        <v>0</v>
      </c>
      <c r="AM144" s="51"/>
      <c r="AN144" s="51"/>
      <c r="AO144" s="51"/>
      <c r="AP144" s="51"/>
      <c r="AQ144" s="46">
        <f t="shared" si="47"/>
        <v>0</v>
      </c>
      <c r="AR144" s="46">
        <f t="shared" si="47"/>
        <v>0</v>
      </c>
      <c r="AS144" s="46">
        <f t="shared" si="47"/>
        <v>0</v>
      </c>
      <c r="AT144" s="46">
        <f t="shared" si="47"/>
        <v>0</v>
      </c>
      <c r="AU144" s="46">
        <f t="shared" si="47"/>
        <v>0</v>
      </c>
    </row>
    <row r="145" spans="1:47" hidden="1" x14ac:dyDescent="0.25">
      <c r="A145" s="42"/>
      <c r="B145" s="58" t="s">
        <v>13</v>
      </c>
      <c r="C145" s="44">
        <f t="shared" si="41"/>
        <v>0</v>
      </c>
      <c r="D145" s="51"/>
      <c r="E145" s="51"/>
      <c r="F145" s="51"/>
      <c r="G145" s="51"/>
      <c r="H145" s="44">
        <f t="shared" si="57"/>
        <v>0</v>
      </c>
      <c r="I145" s="51"/>
      <c r="J145" s="51"/>
      <c r="K145" s="51"/>
      <c r="L145" s="51"/>
      <c r="M145" s="46">
        <f t="shared" si="53"/>
        <v>0</v>
      </c>
      <c r="N145" s="46">
        <f t="shared" si="53"/>
        <v>0</v>
      </c>
      <c r="O145" s="46">
        <f t="shared" si="53"/>
        <v>0</v>
      </c>
      <c r="P145" s="46">
        <f t="shared" si="53"/>
        <v>0</v>
      </c>
      <c r="Q145" s="46">
        <f t="shared" si="53"/>
        <v>0</v>
      </c>
      <c r="R145" s="44">
        <f t="shared" si="36"/>
        <v>0</v>
      </c>
      <c r="S145" s="51"/>
      <c r="T145" s="51"/>
      <c r="U145" s="51"/>
      <c r="V145" s="51"/>
      <c r="W145" s="44">
        <f t="shared" si="54"/>
        <v>0</v>
      </c>
      <c r="X145" s="51"/>
      <c r="Y145" s="51"/>
      <c r="Z145" s="51"/>
      <c r="AA145" s="51"/>
      <c r="AB145" s="46">
        <f t="shared" si="46"/>
        <v>0</v>
      </c>
      <c r="AC145" s="46">
        <f t="shared" si="46"/>
        <v>0</v>
      </c>
      <c r="AD145" s="46">
        <f t="shared" si="46"/>
        <v>0</v>
      </c>
      <c r="AE145" s="46">
        <f t="shared" si="46"/>
        <v>0</v>
      </c>
      <c r="AF145" s="46">
        <f t="shared" si="46"/>
        <v>0</v>
      </c>
      <c r="AG145" s="44">
        <f t="shared" si="37"/>
        <v>0</v>
      </c>
      <c r="AH145" s="51"/>
      <c r="AI145" s="51"/>
      <c r="AJ145" s="51"/>
      <c r="AK145" s="51"/>
      <c r="AL145" s="44">
        <f t="shared" si="55"/>
        <v>0</v>
      </c>
      <c r="AM145" s="51"/>
      <c r="AN145" s="51"/>
      <c r="AO145" s="51"/>
      <c r="AP145" s="51"/>
      <c r="AQ145" s="46">
        <f t="shared" si="47"/>
        <v>0</v>
      </c>
      <c r="AR145" s="46">
        <f t="shared" si="47"/>
        <v>0</v>
      </c>
      <c r="AS145" s="46">
        <f t="shared" si="47"/>
        <v>0</v>
      </c>
      <c r="AT145" s="46">
        <f t="shared" si="47"/>
        <v>0</v>
      </c>
      <c r="AU145" s="46">
        <f t="shared" si="47"/>
        <v>0</v>
      </c>
    </row>
    <row r="146" spans="1:47" hidden="1" x14ac:dyDescent="0.25">
      <c r="A146" s="42"/>
      <c r="B146" s="58" t="s">
        <v>14</v>
      </c>
      <c r="C146" s="44">
        <f t="shared" si="41"/>
        <v>0</v>
      </c>
      <c r="D146" s="51"/>
      <c r="E146" s="51"/>
      <c r="F146" s="51"/>
      <c r="G146" s="51"/>
      <c r="H146" s="44">
        <f t="shared" si="57"/>
        <v>0</v>
      </c>
      <c r="I146" s="51"/>
      <c r="J146" s="51"/>
      <c r="K146" s="51"/>
      <c r="L146" s="51"/>
      <c r="M146" s="46">
        <f t="shared" si="53"/>
        <v>0</v>
      </c>
      <c r="N146" s="46">
        <f t="shared" si="53"/>
        <v>0</v>
      </c>
      <c r="O146" s="46">
        <f t="shared" si="53"/>
        <v>0</v>
      </c>
      <c r="P146" s="46">
        <f t="shared" si="53"/>
        <v>0</v>
      </c>
      <c r="Q146" s="46">
        <f t="shared" si="53"/>
        <v>0</v>
      </c>
      <c r="R146" s="44">
        <f t="shared" si="36"/>
        <v>0</v>
      </c>
      <c r="S146" s="51"/>
      <c r="T146" s="51"/>
      <c r="U146" s="51"/>
      <c r="V146" s="51"/>
      <c r="W146" s="44">
        <f t="shared" si="54"/>
        <v>0</v>
      </c>
      <c r="X146" s="51"/>
      <c r="Y146" s="51"/>
      <c r="Z146" s="51"/>
      <c r="AA146" s="51"/>
      <c r="AB146" s="46">
        <f t="shared" si="46"/>
        <v>0</v>
      </c>
      <c r="AC146" s="46">
        <f t="shared" si="46"/>
        <v>0</v>
      </c>
      <c r="AD146" s="46">
        <f t="shared" si="46"/>
        <v>0</v>
      </c>
      <c r="AE146" s="46">
        <f t="shared" si="46"/>
        <v>0</v>
      </c>
      <c r="AF146" s="46">
        <f t="shared" si="46"/>
        <v>0</v>
      </c>
      <c r="AG146" s="44">
        <f t="shared" si="37"/>
        <v>0</v>
      </c>
      <c r="AH146" s="51"/>
      <c r="AI146" s="51"/>
      <c r="AJ146" s="51"/>
      <c r="AK146" s="51"/>
      <c r="AL146" s="44">
        <f t="shared" si="55"/>
        <v>0</v>
      </c>
      <c r="AM146" s="51"/>
      <c r="AN146" s="51"/>
      <c r="AO146" s="51"/>
      <c r="AP146" s="51"/>
      <c r="AQ146" s="46">
        <f t="shared" si="47"/>
        <v>0</v>
      </c>
      <c r="AR146" s="46">
        <f t="shared" si="47"/>
        <v>0</v>
      </c>
      <c r="AS146" s="46">
        <f t="shared" si="47"/>
        <v>0</v>
      </c>
      <c r="AT146" s="46">
        <f t="shared" si="47"/>
        <v>0</v>
      </c>
      <c r="AU146" s="46">
        <f t="shared" si="47"/>
        <v>0</v>
      </c>
    </row>
    <row r="147" spans="1:47" hidden="1" x14ac:dyDescent="0.25">
      <c r="A147" s="42"/>
      <c r="B147" s="58" t="s">
        <v>15</v>
      </c>
      <c r="C147" s="44">
        <f t="shared" si="41"/>
        <v>0</v>
      </c>
      <c r="D147" s="51"/>
      <c r="E147" s="51"/>
      <c r="F147" s="51"/>
      <c r="G147" s="51"/>
      <c r="H147" s="44">
        <f t="shared" si="57"/>
        <v>0</v>
      </c>
      <c r="I147" s="51"/>
      <c r="J147" s="51"/>
      <c r="K147" s="51"/>
      <c r="L147" s="51"/>
      <c r="M147" s="46">
        <f t="shared" si="53"/>
        <v>0</v>
      </c>
      <c r="N147" s="46">
        <f t="shared" si="53"/>
        <v>0</v>
      </c>
      <c r="O147" s="46">
        <f t="shared" si="53"/>
        <v>0</v>
      </c>
      <c r="P147" s="46">
        <f t="shared" si="53"/>
        <v>0</v>
      </c>
      <c r="Q147" s="46">
        <f t="shared" si="53"/>
        <v>0</v>
      </c>
      <c r="R147" s="44">
        <f t="shared" ref="R147:R193" si="58">SUM(S147:V147)</f>
        <v>0</v>
      </c>
      <c r="S147" s="51"/>
      <c r="T147" s="51"/>
      <c r="U147" s="51"/>
      <c r="V147" s="51"/>
      <c r="W147" s="44">
        <f t="shared" si="54"/>
        <v>0</v>
      </c>
      <c r="X147" s="51"/>
      <c r="Y147" s="51"/>
      <c r="Z147" s="51"/>
      <c r="AA147" s="51"/>
      <c r="AB147" s="46">
        <f t="shared" si="46"/>
        <v>0</v>
      </c>
      <c r="AC147" s="46">
        <f t="shared" si="46"/>
        <v>0</v>
      </c>
      <c r="AD147" s="46">
        <f t="shared" si="46"/>
        <v>0</v>
      </c>
      <c r="AE147" s="46">
        <f t="shared" si="46"/>
        <v>0</v>
      </c>
      <c r="AF147" s="46">
        <f t="shared" si="46"/>
        <v>0</v>
      </c>
      <c r="AG147" s="44">
        <f t="shared" ref="AG147:AG193" si="59">SUM(AH147:AK147)</f>
        <v>0</v>
      </c>
      <c r="AH147" s="51"/>
      <c r="AI147" s="51"/>
      <c r="AJ147" s="51"/>
      <c r="AK147" s="51"/>
      <c r="AL147" s="44">
        <f t="shared" si="55"/>
        <v>0</v>
      </c>
      <c r="AM147" s="51"/>
      <c r="AN147" s="51"/>
      <c r="AO147" s="51"/>
      <c r="AP147" s="51"/>
      <c r="AQ147" s="46">
        <f t="shared" si="47"/>
        <v>0</v>
      </c>
      <c r="AR147" s="46">
        <f t="shared" si="47"/>
        <v>0</v>
      </c>
      <c r="AS147" s="46">
        <f t="shared" si="47"/>
        <v>0</v>
      </c>
      <c r="AT147" s="46">
        <f t="shared" si="47"/>
        <v>0</v>
      </c>
      <c r="AU147" s="46">
        <f t="shared" si="47"/>
        <v>0</v>
      </c>
    </row>
    <row r="148" spans="1:47" hidden="1" x14ac:dyDescent="0.25">
      <c r="A148" s="42" t="s">
        <v>91</v>
      </c>
      <c r="B148" s="50" t="s">
        <v>92</v>
      </c>
      <c r="C148" s="44">
        <f>SUM(D148:G148)</f>
        <v>0</v>
      </c>
      <c r="D148" s="57">
        <f>SUM(D149:D152)</f>
        <v>0</v>
      </c>
      <c r="E148" s="57">
        <f>SUM(E149:E152)</f>
        <v>0</v>
      </c>
      <c r="F148" s="57">
        <f>SUM(F149:F152)</f>
        <v>0</v>
      </c>
      <c r="G148" s="57">
        <f>SUM(G149:G152)</f>
        <v>0</v>
      </c>
      <c r="H148" s="44">
        <f>SUM(I148:L148)</f>
        <v>0</v>
      </c>
      <c r="I148" s="57">
        <f>SUM(I149:I152)</f>
        <v>0</v>
      </c>
      <c r="J148" s="57">
        <f>SUM(J149:J152)</f>
        <v>0</v>
      </c>
      <c r="K148" s="57">
        <f>SUM(K149:K152)</f>
        <v>0</v>
      </c>
      <c r="L148" s="57">
        <f>SUM(L149:L152)</f>
        <v>0</v>
      </c>
      <c r="M148" s="46">
        <f>IF(C148&gt;0,IF(H148&gt;0,C148/H148*1000,0),0)</f>
        <v>0</v>
      </c>
      <c r="N148" s="46">
        <f>IF(D148&gt;0,IF(I148&gt;0,D148/I148*1000,0),0)</f>
        <v>0</v>
      </c>
      <c r="O148" s="46">
        <f>IF(E148&gt;0,IF(J148&gt;0,E148/J148*1000,0),0)</f>
        <v>0</v>
      </c>
      <c r="P148" s="46">
        <f>IF(F148&gt;0,IF(K148&gt;0,F148/K148*1000,0),0)</f>
        <v>0</v>
      </c>
      <c r="Q148" s="46">
        <f>IF(G148&gt;0,IF(L148&gt;0,G148/L148*1000,0),0)</f>
        <v>0</v>
      </c>
      <c r="R148" s="44">
        <f t="shared" si="58"/>
        <v>0</v>
      </c>
      <c r="S148" s="57">
        <f>SUM(S149:S152)</f>
        <v>0</v>
      </c>
      <c r="T148" s="57">
        <f>SUM(T149:T152)</f>
        <v>0</v>
      </c>
      <c r="U148" s="57">
        <f>SUM(U149:U152)</f>
        <v>0</v>
      </c>
      <c r="V148" s="57">
        <f>SUM(V149:V152)</f>
        <v>0</v>
      </c>
      <c r="W148" s="44">
        <f t="shared" si="54"/>
        <v>0</v>
      </c>
      <c r="X148" s="57">
        <f>SUM(X149:X152)</f>
        <v>0</v>
      </c>
      <c r="Y148" s="57">
        <f>SUM(Y149:Y152)</f>
        <v>0</v>
      </c>
      <c r="Z148" s="57">
        <f>SUM(Z149:Z152)</f>
        <v>0</v>
      </c>
      <c r="AA148" s="57">
        <f>SUM(AA149:AA152)</f>
        <v>0</v>
      </c>
      <c r="AB148" s="46">
        <f t="shared" si="46"/>
        <v>0</v>
      </c>
      <c r="AC148" s="46">
        <f t="shared" si="46"/>
        <v>0</v>
      </c>
      <c r="AD148" s="46">
        <f t="shared" si="46"/>
        <v>0</v>
      </c>
      <c r="AE148" s="46">
        <f t="shared" si="46"/>
        <v>0</v>
      </c>
      <c r="AF148" s="46">
        <f t="shared" si="46"/>
        <v>0</v>
      </c>
      <c r="AG148" s="44">
        <f t="shared" si="59"/>
        <v>0</v>
      </c>
      <c r="AH148" s="57">
        <f>SUM(AH149:AH152)</f>
        <v>0</v>
      </c>
      <c r="AI148" s="57">
        <f>SUM(AI149:AI152)</f>
        <v>0</v>
      </c>
      <c r="AJ148" s="57">
        <f>SUM(AJ149:AJ152)</f>
        <v>0</v>
      </c>
      <c r="AK148" s="57">
        <f>SUM(AK149:AK152)</f>
        <v>0</v>
      </c>
      <c r="AL148" s="44">
        <f t="shared" si="55"/>
        <v>0</v>
      </c>
      <c r="AM148" s="57">
        <f>SUM(AM149:AM152)</f>
        <v>0</v>
      </c>
      <c r="AN148" s="57">
        <f>SUM(AN149:AN152)</f>
        <v>0</v>
      </c>
      <c r="AO148" s="57">
        <f>SUM(AO149:AO152)</f>
        <v>0</v>
      </c>
      <c r="AP148" s="57">
        <f>SUM(AP149:AP152)</f>
        <v>0</v>
      </c>
      <c r="AQ148" s="46">
        <f t="shared" si="47"/>
        <v>0</v>
      </c>
      <c r="AR148" s="46">
        <f t="shared" si="47"/>
        <v>0</v>
      </c>
      <c r="AS148" s="46">
        <f t="shared" si="47"/>
        <v>0</v>
      </c>
      <c r="AT148" s="46">
        <f t="shared" si="47"/>
        <v>0</v>
      </c>
      <c r="AU148" s="46">
        <f t="shared" si="47"/>
        <v>0</v>
      </c>
    </row>
    <row r="149" spans="1:47" hidden="1" x14ac:dyDescent="0.25">
      <c r="A149" s="42"/>
      <c r="B149" s="58" t="s">
        <v>12</v>
      </c>
      <c r="C149" s="44">
        <f t="shared" si="41"/>
        <v>0</v>
      </c>
      <c r="D149" s="51"/>
      <c r="E149" s="51"/>
      <c r="F149" s="51"/>
      <c r="G149" s="51"/>
      <c r="H149" s="44">
        <f t="shared" si="57"/>
        <v>0</v>
      </c>
      <c r="I149" s="51"/>
      <c r="J149" s="51"/>
      <c r="K149" s="51"/>
      <c r="L149" s="51"/>
      <c r="M149" s="46">
        <f t="shared" si="53"/>
        <v>0</v>
      </c>
      <c r="N149" s="46">
        <f t="shared" si="53"/>
        <v>0</v>
      </c>
      <c r="O149" s="46">
        <f t="shared" si="53"/>
        <v>0</v>
      </c>
      <c r="P149" s="46">
        <f t="shared" si="53"/>
        <v>0</v>
      </c>
      <c r="Q149" s="46">
        <f t="shared" si="53"/>
        <v>0</v>
      </c>
      <c r="R149" s="44">
        <f t="shared" si="58"/>
        <v>0</v>
      </c>
      <c r="S149" s="51"/>
      <c r="T149" s="51"/>
      <c r="U149" s="51"/>
      <c r="V149" s="51"/>
      <c r="W149" s="44">
        <f t="shared" si="54"/>
        <v>0</v>
      </c>
      <c r="X149" s="51"/>
      <c r="Y149" s="51"/>
      <c r="Z149" s="51"/>
      <c r="AA149" s="51"/>
      <c r="AB149" s="46">
        <f t="shared" si="46"/>
        <v>0</v>
      </c>
      <c r="AC149" s="46">
        <f t="shared" si="46"/>
        <v>0</v>
      </c>
      <c r="AD149" s="46">
        <f t="shared" si="46"/>
        <v>0</v>
      </c>
      <c r="AE149" s="46">
        <f t="shared" si="46"/>
        <v>0</v>
      </c>
      <c r="AF149" s="46">
        <f t="shared" si="46"/>
        <v>0</v>
      </c>
      <c r="AG149" s="44">
        <f t="shared" si="59"/>
        <v>0</v>
      </c>
      <c r="AH149" s="51"/>
      <c r="AI149" s="51"/>
      <c r="AJ149" s="51"/>
      <c r="AK149" s="51"/>
      <c r="AL149" s="44">
        <f t="shared" si="55"/>
        <v>0</v>
      </c>
      <c r="AM149" s="51"/>
      <c r="AN149" s="51"/>
      <c r="AO149" s="51"/>
      <c r="AP149" s="51"/>
      <c r="AQ149" s="46">
        <f t="shared" si="47"/>
        <v>0</v>
      </c>
      <c r="AR149" s="46">
        <f t="shared" si="47"/>
        <v>0</v>
      </c>
      <c r="AS149" s="46">
        <f t="shared" si="47"/>
        <v>0</v>
      </c>
      <c r="AT149" s="46">
        <f t="shared" si="47"/>
        <v>0</v>
      </c>
      <c r="AU149" s="46">
        <f t="shared" si="47"/>
        <v>0</v>
      </c>
    </row>
    <row r="150" spans="1:47" hidden="1" x14ac:dyDescent="0.25">
      <c r="A150" s="42"/>
      <c r="B150" s="58" t="s">
        <v>13</v>
      </c>
      <c r="C150" s="44">
        <f t="shared" si="41"/>
        <v>0</v>
      </c>
      <c r="D150" s="51"/>
      <c r="E150" s="51"/>
      <c r="F150" s="51"/>
      <c r="G150" s="51"/>
      <c r="H150" s="44">
        <f t="shared" si="57"/>
        <v>0</v>
      </c>
      <c r="I150" s="51"/>
      <c r="J150" s="51"/>
      <c r="K150" s="51"/>
      <c r="L150" s="51"/>
      <c r="M150" s="46">
        <f t="shared" si="53"/>
        <v>0</v>
      </c>
      <c r="N150" s="46">
        <f t="shared" si="53"/>
        <v>0</v>
      </c>
      <c r="O150" s="46">
        <f t="shared" si="53"/>
        <v>0</v>
      </c>
      <c r="P150" s="46">
        <f t="shared" si="53"/>
        <v>0</v>
      </c>
      <c r="Q150" s="46">
        <f t="shared" si="53"/>
        <v>0</v>
      </c>
      <c r="R150" s="44">
        <f t="shared" si="58"/>
        <v>0</v>
      </c>
      <c r="S150" s="51"/>
      <c r="T150" s="51"/>
      <c r="U150" s="51"/>
      <c r="V150" s="51"/>
      <c r="W150" s="44">
        <f t="shared" si="54"/>
        <v>0</v>
      </c>
      <c r="X150" s="51"/>
      <c r="Y150" s="51"/>
      <c r="Z150" s="51"/>
      <c r="AA150" s="51"/>
      <c r="AB150" s="46">
        <f t="shared" si="46"/>
        <v>0</v>
      </c>
      <c r="AC150" s="46">
        <f t="shared" si="46"/>
        <v>0</v>
      </c>
      <c r="AD150" s="46">
        <f t="shared" si="46"/>
        <v>0</v>
      </c>
      <c r="AE150" s="46">
        <f t="shared" si="46"/>
        <v>0</v>
      </c>
      <c r="AF150" s="46">
        <f t="shared" si="46"/>
        <v>0</v>
      </c>
      <c r="AG150" s="44">
        <f t="shared" si="59"/>
        <v>0</v>
      </c>
      <c r="AH150" s="51"/>
      <c r="AI150" s="51"/>
      <c r="AJ150" s="51"/>
      <c r="AK150" s="51"/>
      <c r="AL150" s="44">
        <f t="shared" si="55"/>
        <v>0</v>
      </c>
      <c r="AM150" s="51"/>
      <c r="AN150" s="51"/>
      <c r="AO150" s="51"/>
      <c r="AP150" s="51"/>
      <c r="AQ150" s="46">
        <f t="shared" si="47"/>
        <v>0</v>
      </c>
      <c r="AR150" s="46">
        <f t="shared" si="47"/>
        <v>0</v>
      </c>
      <c r="AS150" s="46">
        <f t="shared" si="47"/>
        <v>0</v>
      </c>
      <c r="AT150" s="46">
        <f t="shared" si="47"/>
        <v>0</v>
      </c>
      <c r="AU150" s="46">
        <f t="shared" si="47"/>
        <v>0</v>
      </c>
    </row>
    <row r="151" spans="1:47" hidden="1" x14ac:dyDescent="0.25">
      <c r="A151" s="42"/>
      <c r="B151" s="58" t="s">
        <v>14</v>
      </c>
      <c r="C151" s="44">
        <f t="shared" si="41"/>
        <v>0</v>
      </c>
      <c r="D151" s="51"/>
      <c r="E151" s="51"/>
      <c r="F151" s="51"/>
      <c r="G151" s="51"/>
      <c r="H151" s="44">
        <f t="shared" si="57"/>
        <v>0</v>
      </c>
      <c r="I151" s="51"/>
      <c r="J151" s="51"/>
      <c r="K151" s="51"/>
      <c r="L151" s="51"/>
      <c r="M151" s="46">
        <f t="shared" si="53"/>
        <v>0</v>
      </c>
      <c r="N151" s="46">
        <f t="shared" si="53"/>
        <v>0</v>
      </c>
      <c r="O151" s="46">
        <f t="shared" si="53"/>
        <v>0</v>
      </c>
      <c r="P151" s="46">
        <f t="shared" si="53"/>
        <v>0</v>
      </c>
      <c r="Q151" s="46">
        <f t="shared" si="53"/>
        <v>0</v>
      </c>
      <c r="R151" s="44">
        <f t="shared" si="58"/>
        <v>0</v>
      </c>
      <c r="S151" s="51"/>
      <c r="T151" s="51"/>
      <c r="U151" s="51"/>
      <c r="V151" s="51"/>
      <c r="W151" s="44">
        <f t="shared" si="54"/>
        <v>0</v>
      </c>
      <c r="X151" s="51"/>
      <c r="Y151" s="51"/>
      <c r="Z151" s="51"/>
      <c r="AA151" s="51"/>
      <c r="AB151" s="46">
        <f t="shared" si="46"/>
        <v>0</v>
      </c>
      <c r="AC151" s="46">
        <f t="shared" si="46"/>
        <v>0</v>
      </c>
      <c r="AD151" s="46">
        <f t="shared" si="46"/>
        <v>0</v>
      </c>
      <c r="AE151" s="46">
        <f t="shared" si="46"/>
        <v>0</v>
      </c>
      <c r="AF151" s="46">
        <f t="shared" si="46"/>
        <v>0</v>
      </c>
      <c r="AG151" s="44">
        <f t="shared" si="59"/>
        <v>0</v>
      </c>
      <c r="AH151" s="51"/>
      <c r="AI151" s="51"/>
      <c r="AJ151" s="51"/>
      <c r="AK151" s="51"/>
      <c r="AL151" s="44">
        <f t="shared" si="55"/>
        <v>0</v>
      </c>
      <c r="AM151" s="51"/>
      <c r="AN151" s="51"/>
      <c r="AO151" s="51"/>
      <c r="AP151" s="51"/>
      <c r="AQ151" s="46">
        <f t="shared" si="47"/>
        <v>0</v>
      </c>
      <c r="AR151" s="46">
        <f t="shared" si="47"/>
        <v>0</v>
      </c>
      <c r="AS151" s="46">
        <f t="shared" si="47"/>
        <v>0</v>
      </c>
      <c r="AT151" s="46">
        <f t="shared" si="47"/>
        <v>0</v>
      </c>
      <c r="AU151" s="46">
        <f t="shared" si="47"/>
        <v>0</v>
      </c>
    </row>
    <row r="152" spans="1:47" hidden="1" x14ac:dyDescent="0.25">
      <c r="A152" s="42"/>
      <c r="B152" s="58" t="s">
        <v>15</v>
      </c>
      <c r="C152" s="44">
        <f t="shared" ref="C152:C193" si="60">SUM(D152:G152)</f>
        <v>0</v>
      </c>
      <c r="D152" s="51"/>
      <c r="E152" s="51"/>
      <c r="F152" s="51"/>
      <c r="G152" s="51"/>
      <c r="H152" s="44">
        <f t="shared" si="57"/>
        <v>0</v>
      </c>
      <c r="I152" s="51"/>
      <c r="J152" s="51"/>
      <c r="K152" s="51"/>
      <c r="L152" s="51"/>
      <c r="M152" s="46">
        <f t="shared" si="53"/>
        <v>0</v>
      </c>
      <c r="N152" s="46">
        <f t="shared" si="53"/>
        <v>0</v>
      </c>
      <c r="O152" s="46">
        <f t="shared" si="53"/>
        <v>0</v>
      </c>
      <c r="P152" s="46">
        <f t="shared" si="53"/>
        <v>0</v>
      </c>
      <c r="Q152" s="46">
        <f t="shared" si="53"/>
        <v>0</v>
      </c>
      <c r="R152" s="44">
        <f t="shared" si="58"/>
        <v>0</v>
      </c>
      <c r="S152" s="51"/>
      <c r="T152" s="51"/>
      <c r="U152" s="51"/>
      <c r="V152" s="51"/>
      <c r="W152" s="44">
        <f t="shared" si="54"/>
        <v>0</v>
      </c>
      <c r="X152" s="51"/>
      <c r="Y152" s="51"/>
      <c r="Z152" s="51"/>
      <c r="AA152" s="51"/>
      <c r="AB152" s="46">
        <f t="shared" ref="AB152:AF193" si="61">IF(R152&gt;0,IF(W152&gt;0,R152/W152*1000,0),0)</f>
        <v>0</v>
      </c>
      <c r="AC152" s="46">
        <f t="shared" si="61"/>
        <v>0</v>
      </c>
      <c r="AD152" s="46">
        <f t="shared" si="61"/>
        <v>0</v>
      </c>
      <c r="AE152" s="46">
        <f t="shared" si="61"/>
        <v>0</v>
      </c>
      <c r="AF152" s="46">
        <f t="shared" si="61"/>
        <v>0</v>
      </c>
      <c r="AG152" s="44">
        <f t="shared" si="59"/>
        <v>0</v>
      </c>
      <c r="AH152" s="51"/>
      <c r="AI152" s="51"/>
      <c r="AJ152" s="51"/>
      <c r="AK152" s="51"/>
      <c r="AL152" s="44">
        <f t="shared" si="55"/>
        <v>0</v>
      </c>
      <c r="AM152" s="51"/>
      <c r="AN152" s="51"/>
      <c r="AO152" s="51"/>
      <c r="AP152" s="51"/>
      <c r="AQ152" s="46">
        <f t="shared" ref="AQ152:AU193" si="62">IF(AG152&gt;0,IF(AL152&gt;0,AG152/AL152*1000,0),0)</f>
        <v>0</v>
      </c>
      <c r="AR152" s="46">
        <f t="shared" si="62"/>
        <v>0</v>
      </c>
      <c r="AS152" s="46">
        <f t="shared" si="62"/>
        <v>0</v>
      </c>
      <c r="AT152" s="46">
        <f t="shared" si="62"/>
        <v>0</v>
      </c>
      <c r="AU152" s="46">
        <f t="shared" si="62"/>
        <v>0</v>
      </c>
    </row>
    <row r="153" spans="1:47" hidden="1" x14ac:dyDescent="0.25">
      <c r="A153" s="42" t="s">
        <v>93</v>
      </c>
      <c r="B153" s="50" t="s">
        <v>94</v>
      </c>
      <c r="C153" s="44">
        <f t="shared" si="60"/>
        <v>0</v>
      </c>
      <c r="D153" s="57">
        <f>SUM(D154:D157)</f>
        <v>0</v>
      </c>
      <c r="E153" s="57">
        <f>SUM(E154:E157)</f>
        <v>0</v>
      </c>
      <c r="F153" s="57">
        <f>SUM(F154:F157)</f>
        <v>0</v>
      </c>
      <c r="G153" s="57">
        <f>SUM(G154:G157)</f>
        <v>0</v>
      </c>
      <c r="H153" s="44">
        <f>SUM(I153:L153)</f>
        <v>0</v>
      </c>
      <c r="I153" s="57">
        <f>SUM(I154:I157)</f>
        <v>0</v>
      </c>
      <c r="J153" s="57">
        <f>SUM(J154:J157)</f>
        <v>0</v>
      </c>
      <c r="K153" s="57">
        <f>SUM(K154:K157)</f>
        <v>0</v>
      </c>
      <c r="L153" s="57">
        <f>SUM(L154:L157)</f>
        <v>0</v>
      </c>
      <c r="M153" s="46">
        <f>IF(C153&gt;0,IF(H153&gt;0,C153/H153*1000,0),0)</f>
        <v>0</v>
      </c>
      <c r="N153" s="46">
        <f>IF(D153&gt;0,IF(I153&gt;0,D153/I153*1000,0),0)</f>
        <v>0</v>
      </c>
      <c r="O153" s="46">
        <f>IF(E153&gt;0,IF(J153&gt;0,E153/J153*1000,0),0)</f>
        <v>0</v>
      </c>
      <c r="P153" s="46">
        <f>IF(F153&gt;0,IF(K153&gt;0,F153/K153*1000,0),0)</f>
        <v>0</v>
      </c>
      <c r="Q153" s="46">
        <f>IF(G153&gt;0,IF(L153&gt;0,G153/L153*1000,0),0)</f>
        <v>0</v>
      </c>
      <c r="R153" s="44">
        <f t="shared" si="58"/>
        <v>0</v>
      </c>
      <c r="S153" s="57">
        <f>SUM(S154:S157)</f>
        <v>0</v>
      </c>
      <c r="T153" s="57">
        <f>SUM(T154:T157)</f>
        <v>0</v>
      </c>
      <c r="U153" s="57">
        <f>SUM(U154:U157)</f>
        <v>0</v>
      </c>
      <c r="V153" s="57">
        <f>SUM(V154:V157)</f>
        <v>0</v>
      </c>
      <c r="W153" s="44">
        <f t="shared" si="54"/>
        <v>0</v>
      </c>
      <c r="X153" s="57">
        <f>SUM(X154:X157)</f>
        <v>0</v>
      </c>
      <c r="Y153" s="57">
        <f>SUM(Y154:Y157)</f>
        <v>0</v>
      </c>
      <c r="Z153" s="57">
        <f>SUM(Z154:Z157)</f>
        <v>0</v>
      </c>
      <c r="AA153" s="57">
        <f>SUM(AA154:AA157)</f>
        <v>0</v>
      </c>
      <c r="AB153" s="46">
        <f t="shared" si="61"/>
        <v>0</v>
      </c>
      <c r="AC153" s="46">
        <f t="shared" si="61"/>
        <v>0</v>
      </c>
      <c r="AD153" s="46">
        <f t="shared" si="61"/>
        <v>0</v>
      </c>
      <c r="AE153" s="46">
        <f t="shared" si="61"/>
        <v>0</v>
      </c>
      <c r="AF153" s="46">
        <f t="shared" si="61"/>
        <v>0</v>
      </c>
      <c r="AG153" s="44">
        <f t="shared" si="59"/>
        <v>0</v>
      </c>
      <c r="AH153" s="57">
        <f>SUM(AH154:AH157)</f>
        <v>0</v>
      </c>
      <c r="AI153" s="57">
        <f>SUM(AI154:AI157)</f>
        <v>0</v>
      </c>
      <c r="AJ153" s="57">
        <f>SUM(AJ154:AJ157)</f>
        <v>0</v>
      </c>
      <c r="AK153" s="57">
        <f>SUM(AK154:AK157)</f>
        <v>0</v>
      </c>
      <c r="AL153" s="44">
        <f t="shared" si="55"/>
        <v>0</v>
      </c>
      <c r="AM153" s="57">
        <f>SUM(AM154:AM157)</f>
        <v>0</v>
      </c>
      <c r="AN153" s="57">
        <f>SUM(AN154:AN157)</f>
        <v>0</v>
      </c>
      <c r="AO153" s="57">
        <f>SUM(AO154:AO157)</f>
        <v>0</v>
      </c>
      <c r="AP153" s="57">
        <f>SUM(AP154:AP157)</f>
        <v>0</v>
      </c>
      <c r="AQ153" s="46">
        <f t="shared" si="62"/>
        <v>0</v>
      </c>
      <c r="AR153" s="46">
        <f t="shared" si="62"/>
        <v>0</v>
      </c>
      <c r="AS153" s="46">
        <f t="shared" si="62"/>
        <v>0</v>
      </c>
      <c r="AT153" s="46">
        <f t="shared" si="62"/>
        <v>0</v>
      </c>
      <c r="AU153" s="46">
        <f t="shared" si="62"/>
        <v>0</v>
      </c>
    </row>
    <row r="154" spans="1:47" hidden="1" x14ac:dyDescent="0.25">
      <c r="A154" s="42"/>
      <c r="B154" s="58" t="s">
        <v>12</v>
      </c>
      <c r="C154" s="44">
        <f t="shared" si="60"/>
        <v>0</v>
      </c>
      <c r="D154" s="51"/>
      <c r="E154" s="51"/>
      <c r="F154" s="51"/>
      <c r="G154" s="51"/>
      <c r="H154" s="44">
        <f t="shared" si="57"/>
        <v>0</v>
      </c>
      <c r="I154" s="51"/>
      <c r="J154" s="51"/>
      <c r="K154" s="51"/>
      <c r="L154" s="51"/>
      <c r="M154" s="46">
        <f t="shared" si="53"/>
        <v>0</v>
      </c>
      <c r="N154" s="46">
        <f t="shared" si="53"/>
        <v>0</v>
      </c>
      <c r="O154" s="46">
        <f t="shared" si="53"/>
        <v>0</v>
      </c>
      <c r="P154" s="46">
        <f t="shared" si="53"/>
        <v>0</v>
      </c>
      <c r="Q154" s="46">
        <f t="shared" si="53"/>
        <v>0</v>
      </c>
      <c r="R154" s="44">
        <f t="shared" si="58"/>
        <v>0</v>
      </c>
      <c r="S154" s="51"/>
      <c r="T154" s="51"/>
      <c r="U154" s="51"/>
      <c r="V154" s="51"/>
      <c r="W154" s="44">
        <f t="shared" si="54"/>
        <v>0</v>
      </c>
      <c r="X154" s="51"/>
      <c r="Y154" s="51"/>
      <c r="Z154" s="51"/>
      <c r="AA154" s="51"/>
      <c r="AB154" s="46">
        <f t="shared" si="61"/>
        <v>0</v>
      </c>
      <c r="AC154" s="46">
        <f t="shared" si="61"/>
        <v>0</v>
      </c>
      <c r="AD154" s="46">
        <f t="shared" si="61"/>
        <v>0</v>
      </c>
      <c r="AE154" s="46">
        <f t="shared" si="61"/>
        <v>0</v>
      </c>
      <c r="AF154" s="46">
        <f t="shared" si="61"/>
        <v>0</v>
      </c>
      <c r="AG154" s="44">
        <f t="shared" si="59"/>
        <v>0</v>
      </c>
      <c r="AH154" s="51"/>
      <c r="AI154" s="51"/>
      <c r="AJ154" s="51"/>
      <c r="AK154" s="51"/>
      <c r="AL154" s="44">
        <f t="shared" si="55"/>
        <v>0</v>
      </c>
      <c r="AM154" s="51"/>
      <c r="AN154" s="51"/>
      <c r="AO154" s="51"/>
      <c r="AP154" s="51"/>
      <c r="AQ154" s="46">
        <f t="shared" si="62"/>
        <v>0</v>
      </c>
      <c r="AR154" s="46">
        <f t="shared" si="62"/>
        <v>0</v>
      </c>
      <c r="AS154" s="46">
        <f t="shared" si="62"/>
        <v>0</v>
      </c>
      <c r="AT154" s="46">
        <f t="shared" si="62"/>
        <v>0</v>
      </c>
      <c r="AU154" s="46">
        <f t="shared" si="62"/>
        <v>0</v>
      </c>
    </row>
    <row r="155" spans="1:47" hidden="1" x14ac:dyDescent="0.25">
      <c r="A155" s="42"/>
      <c r="B155" s="58" t="s">
        <v>13</v>
      </c>
      <c r="C155" s="44">
        <f t="shared" si="60"/>
        <v>0</v>
      </c>
      <c r="D155" s="51"/>
      <c r="E155" s="51"/>
      <c r="F155" s="51"/>
      <c r="G155" s="51"/>
      <c r="H155" s="44">
        <f t="shared" si="57"/>
        <v>0</v>
      </c>
      <c r="I155" s="51"/>
      <c r="J155" s="51"/>
      <c r="K155" s="51"/>
      <c r="L155" s="51"/>
      <c r="M155" s="46">
        <f t="shared" si="53"/>
        <v>0</v>
      </c>
      <c r="N155" s="46">
        <f t="shared" si="53"/>
        <v>0</v>
      </c>
      <c r="O155" s="46">
        <f t="shared" si="53"/>
        <v>0</v>
      </c>
      <c r="P155" s="46">
        <f t="shared" si="53"/>
        <v>0</v>
      </c>
      <c r="Q155" s="46">
        <f t="shared" si="53"/>
        <v>0</v>
      </c>
      <c r="R155" s="44">
        <f t="shared" si="58"/>
        <v>0</v>
      </c>
      <c r="S155" s="51"/>
      <c r="T155" s="51"/>
      <c r="U155" s="51"/>
      <c r="V155" s="51"/>
      <c r="W155" s="44">
        <f t="shared" si="54"/>
        <v>0</v>
      </c>
      <c r="X155" s="51"/>
      <c r="Y155" s="51"/>
      <c r="Z155" s="51"/>
      <c r="AA155" s="51"/>
      <c r="AB155" s="46">
        <f t="shared" si="61"/>
        <v>0</v>
      </c>
      <c r="AC155" s="46">
        <f t="shared" si="61"/>
        <v>0</v>
      </c>
      <c r="AD155" s="46">
        <f t="shared" si="61"/>
        <v>0</v>
      </c>
      <c r="AE155" s="46">
        <f t="shared" si="61"/>
        <v>0</v>
      </c>
      <c r="AF155" s="46">
        <f t="shared" si="61"/>
        <v>0</v>
      </c>
      <c r="AG155" s="44">
        <f t="shared" si="59"/>
        <v>0</v>
      </c>
      <c r="AH155" s="51"/>
      <c r="AI155" s="51"/>
      <c r="AJ155" s="51"/>
      <c r="AK155" s="51"/>
      <c r="AL155" s="44">
        <f t="shared" si="55"/>
        <v>0</v>
      </c>
      <c r="AM155" s="51"/>
      <c r="AN155" s="51"/>
      <c r="AO155" s="51"/>
      <c r="AP155" s="51"/>
      <c r="AQ155" s="46">
        <f t="shared" si="62"/>
        <v>0</v>
      </c>
      <c r="AR155" s="46">
        <f t="shared" si="62"/>
        <v>0</v>
      </c>
      <c r="AS155" s="46">
        <f t="shared" si="62"/>
        <v>0</v>
      </c>
      <c r="AT155" s="46">
        <f t="shared" si="62"/>
        <v>0</v>
      </c>
      <c r="AU155" s="46">
        <f t="shared" si="62"/>
        <v>0</v>
      </c>
    </row>
    <row r="156" spans="1:47" hidden="1" x14ac:dyDescent="0.25">
      <c r="A156" s="42"/>
      <c r="B156" s="58" t="s">
        <v>14</v>
      </c>
      <c r="C156" s="44">
        <f t="shared" si="60"/>
        <v>0</v>
      </c>
      <c r="D156" s="51"/>
      <c r="E156" s="51"/>
      <c r="F156" s="51"/>
      <c r="G156" s="51"/>
      <c r="H156" s="44">
        <f t="shared" si="57"/>
        <v>0</v>
      </c>
      <c r="I156" s="51"/>
      <c r="J156" s="51"/>
      <c r="K156" s="51"/>
      <c r="L156" s="51"/>
      <c r="M156" s="46">
        <f t="shared" si="53"/>
        <v>0</v>
      </c>
      <c r="N156" s="46">
        <f t="shared" si="53"/>
        <v>0</v>
      </c>
      <c r="O156" s="46">
        <f t="shared" si="53"/>
        <v>0</v>
      </c>
      <c r="P156" s="46">
        <f t="shared" si="53"/>
        <v>0</v>
      </c>
      <c r="Q156" s="46">
        <f t="shared" si="53"/>
        <v>0</v>
      </c>
      <c r="R156" s="44">
        <f t="shared" si="58"/>
        <v>0</v>
      </c>
      <c r="S156" s="51"/>
      <c r="T156" s="51"/>
      <c r="U156" s="51"/>
      <c r="V156" s="51"/>
      <c r="W156" s="44">
        <f t="shared" si="54"/>
        <v>0</v>
      </c>
      <c r="X156" s="51"/>
      <c r="Y156" s="51"/>
      <c r="Z156" s="51"/>
      <c r="AA156" s="51"/>
      <c r="AB156" s="46">
        <f t="shared" si="61"/>
        <v>0</v>
      </c>
      <c r="AC156" s="46">
        <f t="shared" si="61"/>
        <v>0</v>
      </c>
      <c r="AD156" s="46">
        <f t="shared" si="61"/>
        <v>0</v>
      </c>
      <c r="AE156" s="46">
        <f t="shared" si="61"/>
        <v>0</v>
      </c>
      <c r="AF156" s="46">
        <f t="shared" si="61"/>
        <v>0</v>
      </c>
      <c r="AG156" s="44">
        <f t="shared" si="59"/>
        <v>0</v>
      </c>
      <c r="AH156" s="51"/>
      <c r="AI156" s="51"/>
      <c r="AJ156" s="51"/>
      <c r="AK156" s="51"/>
      <c r="AL156" s="44">
        <f t="shared" si="55"/>
        <v>0</v>
      </c>
      <c r="AM156" s="51"/>
      <c r="AN156" s="51"/>
      <c r="AO156" s="51"/>
      <c r="AP156" s="51"/>
      <c r="AQ156" s="46">
        <f t="shared" si="62"/>
        <v>0</v>
      </c>
      <c r="AR156" s="46">
        <f t="shared" si="62"/>
        <v>0</v>
      </c>
      <c r="AS156" s="46">
        <f t="shared" si="62"/>
        <v>0</v>
      </c>
      <c r="AT156" s="46">
        <f t="shared" si="62"/>
        <v>0</v>
      </c>
      <c r="AU156" s="46">
        <f t="shared" si="62"/>
        <v>0</v>
      </c>
    </row>
    <row r="157" spans="1:47" hidden="1" x14ac:dyDescent="0.25">
      <c r="A157" s="42"/>
      <c r="B157" s="58" t="s">
        <v>15</v>
      </c>
      <c r="C157" s="44">
        <f t="shared" si="60"/>
        <v>0</v>
      </c>
      <c r="D157" s="51"/>
      <c r="E157" s="51"/>
      <c r="F157" s="51"/>
      <c r="G157" s="51"/>
      <c r="H157" s="44">
        <f t="shared" si="57"/>
        <v>0</v>
      </c>
      <c r="I157" s="51"/>
      <c r="J157" s="51"/>
      <c r="K157" s="51"/>
      <c r="L157" s="51"/>
      <c r="M157" s="46">
        <f t="shared" si="53"/>
        <v>0</v>
      </c>
      <c r="N157" s="46">
        <f t="shared" si="53"/>
        <v>0</v>
      </c>
      <c r="O157" s="46">
        <f t="shared" si="53"/>
        <v>0</v>
      </c>
      <c r="P157" s="46">
        <f t="shared" si="53"/>
        <v>0</v>
      </c>
      <c r="Q157" s="46">
        <f t="shared" si="53"/>
        <v>0</v>
      </c>
      <c r="R157" s="44">
        <f t="shared" si="58"/>
        <v>0</v>
      </c>
      <c r="S157" s="51"/>
      <c r="T157" s="51"/>
      <c r="U157" s="51"/>
      <c r="V157" s="51"/>
      <c r="W157" s="44">
        <f t="shared" si="54"/>
        <v>0</v>
      </c>
      <c r="X157" s="51"/>
      <c r="Y157" s="51"/>
      <c r="Z157" s="51"/>
      <c r="AA157" s="51"/>
      <c r="AB157" s="46">
        <f t="shared" si="61"/>
        <v>0</v>
      </c>
      <c r="AC157" s="46">
        <f t="shared" si="61"/>
        <v>0</v>
      </c>
      <c r="AD157" s="46">
        <f t="shared" si="61"/>
        <v>0</v>
      </c>
      <c r="AE157" s="46">
        <f t="shared" si="61"/>
        <v>0</v>
      </c>
      <c r="AF157" s="46">
        <f t="shared" si="61"/>
        <v>0</v>
      </c>
      <c r="AG157" s="44">
        <f t="shared" si="59"/>
        <v>0</v>
      </c>
      <c r="AH157" s="51"/>
      <c r="AI157" s="51"/>
      <c r="AJ157" s="51"/>
      <c r="AK157" s="51"/>
      <c r="AL157" s="44">
        <f t="shared" si="55"/>
        <v>0</v>
      </c>
      <c r="AM157" s="51"/>
      <c r="AN157" s="51"/>
      <c r="AO157" s="51"/>
      <c r="AP157" s="51"/>
      <c r="AQ157" s="46">
        <f t="shared" si="62"/>
        <v>0</v>
      </c>
      <c r="AR157" s="46">
        <f t="shared" si="62"/>
        <v>0</v>
      </c>
      <c r="AS157" s="46">
        <f t="shared" si="62"/>
        <v>0</v>
      </c>
      <c r="AT157" s="46">
        <f t="shared" si="62"/>
        <v>0</v>
      </c>
      <c r="AU157" s="46">
        <f t="shared" si="62"/>
        <v>0</v>
      </c>
    </row>
    <row r="158" spans="1:47" hidden="1" x14ac:dyDescent="0.25">
      <c r="A158" s="42" t="s">
        <v>95</v>
      </c>
      <c r="B158" s="50" t="s">
        <v>96</v>
      </c>
      <c r="C158" s="44">
        <f t="shared" si="60"/>
        <v>0</v>
      </c>
      <c r="D158" s="57">
        <f>SUM(D159:D162)</f>
        <v>0</v>
      </c>
      <c r="E158" s="57">
        <f>SUM(E159:E162)</f>
        <v>0</v>
      </c>
      <c r="F158" s="57">
        <f>SUM(F159:F162)</f>
        <v>0</v>
      </c>
      <c r="G158" s="57">
        <f>SUM(G159:G162)</f>
        <v>0</v>
      </c>
      <c r="H158" s="44">
        <f>SUM(I158:L158)</f>
        <v>0</v>
      </c>
      <c r="I158" s="57">
        <f>SUM(I159:I162)</f>
        <v>0</v>
      </c>
      <c r="J158" s="57">
        <f>SUM(J159:J162)</f>
        <v>0</v>
      </c>
      <c r="K158" s="57">
        <f>SUM(K159:K162)</f>
        <v>0</v>
      </c>
      <c r="L158" s="57">
        <f>SUM(L159:L162)</f>
        <v>0</v>
      </c>
      <c r="M158" s="46">
        <f>IF(C158&gt;0,IF(H158&gt;0,C158/H158*1000,0),0)</f>
        <v>0</v>
      </c>
      <c r="N158" s="46">
        <f>IF(D158&gt;0,IF(I158&gt;0,D158/I158*1000,0),0)</f>
        <v>0</v>
      </c>
      <c r="O158" s="46">
        <f>IF(E158&gt;0,IF(J158&gt;0,E158/J158*1000,0),0)</f>
        <v>0</v>
      </c>
      <c r="P158" s="46">
        <f>IF(F158&gt;0,IF(K158&gt;0,F158/K158*1000,0),0)</f>
        <v>0</v>
      </c>
      <c r="Q158" s="46">
        <f>IF(G158&gt;0,IF(L158&gt;0,G158/L158*1000,0),0)</f>
        <v>0</v>
      </c>
      <c r="R158" s="44">
        <f t="shared" si="58"/>
        <v>0</v>
      </c>
      <c r="S158" s="57">
        <f>SUM(S159:S162)</f>
        <v>0</v>
      </c>
      <c r="T158" s="57">
        <f>SUM(T159:T162)</f>
        <v>0</v>
      </c>
      <c r="U158" s="57">
        <f>SUM(U159:U162)</f>
        <v>0</v>
      </c>
      <c r="V158" s="57">
        <f>SUM(V159:V162)</f>
        <v>0</v>
      </c>
      <c r="W158" s="44">
        <f t="shared" si="54"/>
        <v>0</v>
      </c>
      <c r="X158" s="57">
        <f>SUM(X159:X162)</f>
        <v>0</v>
      </c>
      <c r="Y158" s="57">
        <f>SUM(Y159:Y162)</f>
        <v>0</v>
      </c>
      <c r="Z158" s="57">
        <f>SUM(Z159:Z162)</f>
        <v>0</v>
      </c>
      <c r="AA158" s="57">
        <f>SUM(AA159:AA162)</f>
        <v>0</v>
      </c>
      <c r="AB158" s="46">
        <f t="shared" si="61"/>
        <v>0</v>
      </c>
      <c r="AC158" s="46">
        <f t="shared" si="61"/>
        <v>0</v>
      </c>
      <c r="AD158" s="46">
        <f t="shared" si="61"/>
        <v>0</v>
      </c>
      <c r="AE158" s="46">
        <f t="shared" si="61"/>
        <v>0</v>
      </c>
      <c r="AF158" s="46">
        <f t="shared" si="61"/>
        <v>0</v>
      </c>
      <c r="AG158" s="44">
        <f t="shared" si="59"/>
        <v>0</v>
      </c>
      <c r="AH158" s="57">
        <f>SUM(AH159:AH162)</f>
        <v>0</v>
      </c>
      <c r="AI158" s="57">
        <f>SUM(AI159:AI162)</f>
        <v>0</v>
      </c>
      <c r="AJ158" s="57">
        <f>SUM(AJ159:AJ162)</f>
        <v>0</v>
      </c>
      <c r="AK158" s="57">
        <f>SUM(AK159:AK162)</f>
        <v>0</v>
      </c>
      <c r="AL158" s="44">
        <f t="shared" si="55"/>
        <v>0</v>
      </c>
      <c r="AM158" s="57">
        <f>SUM(AM159:AM162)</f>
        <v>0</v>
      </c>
      <c r="AN158" s="57">
        <f>SUM(AN159:AN162)</f>
        <v>0</v>
      </c>
      <c r="AO158" s="57">
        <f>SUM(AO159:AO162)</f>
        <v>0</v>
      </c>
      <c r="AP158" s="57">
        <f>SUM(AP159:AP162)</f>
        <v>0</v>
      </c>
      <c r="AQ158" s="46">
        <f t="shared" si="62"/>
        <v>0</v>
      </c>
      <c r="AR158" s="46">
        <f t="shared" si="62"/>
        <v>0</v>
      </c>
      <c r="AS158" s="46">
        <f t="shared" si="62"/>
        <v>0</v>
      </c>
      <c r="AT158" s="46">
        <f t="shared" si="62"/>
        <v>0</v>
      </c>
      <c r="AU158" s="46">
        <f t="shared" si="62"/>
        <v>0</v>
      </c>
    </row>
    <row r="159" spans="1:47" hidden="1" x14ac:dyDescent="0.25">
      <c r="A159" s="42"/>
      <c r="B159" s="58" t="s">
        <v>12</v>
      </c>
      <c r="C159" s="44">
        <f t="shared" si="60"/>
        <v>0</v>
      </c>
      <c r="D159" s="51"/>
      <c r="E159" s="51"/>
      <c r="F159" s="51"/>
      <c r="G159" s="51"/>
      <c r="H159" s="44">
        <f t="shared" si="57"/>
        <v>0</v>
      </c>
      <c r="I159" s="51"/>
      <c r="J159" s="51"/>
      <c r="K159" s="51"/>
      <c r="L159" s="51"/>
      <c r="M159" s="46">
        <f t="shared" si="53"/>
        <v>0</v>
      </c>
      <c r="N159" s="46">
        <f t="shared" si="53"/>
        <v>0</v>
      </c>
      <c r="O159" s="46">
        <f t="shared" si="53"/>
        <v>0</v>
      </c>
      <c r="P159" s="46">
        <f t="shared" si="53"/>
        <v>0</v>
      </c>
      <c r="Q159" s="46">
        <f t="shared" si="53"/>
        <v>0</v>
      </c>
      <c r="R159" s="44">
        <f t="shared" si="58"/>
        <v>0</v>
      </c>
      <c r="S159" s="51"/>
      <c r="T159" s="51"/>
      <c r="U159" s="51"/>
      <c r="V159" s="51"/>
      <c r="W159" s="44">
        <f t="shared" si="54"/>
        <v>0</v>
      </c>
      <c r="X159" s="51"/>
      <c r="Y159" s="51"/>
      <c r="Z159" s="51"/>
      <c r="AA159" s="51"/>
      <c r="AB159" s="46">
        <f t="shared" si="61"/>
        <v>0</v>
      </c>
      <c r="AC159" s="46">
        <f t="shared" si="61"/>
        <v>0</v>
      </c>
      <c r="AD159" s="46">
        <f t="shared" si="61"/>
        <v>0</v>
      </c>
      <c r="AE159" s="46">
        <f t="shared" si="61"/>
        <v>0</v>
      </c>
      <c r="AF159" s="46">
        <f t="shared" si="61"/>
        <v>0</v>
      </c>
      <c r="AG159" s="44">
        <f t="shared" si="59"/>
        <v>0</v>
      </c>
      <c r="AH159" s="51"/>
      <c r="AI159" s="51"/>
      <c r="AJ159" s="51"/>
      <c r="AK159" s="51"/>
      <c r="AL159" s="44">
        <f t="shared" si="55"/>
        <v>0</v>
      </c>
      <c r="AM159" s="51"/>
      <c r="AN159" s="51"/>
      <c r="AO159" s="51"/>
      <c r="AP159" s="51"/>
      <c r="AQ159" s="46">
        <f t="shared" si="62"/>
        <v>0</v>
      </c>
      <c r="AR159" s="46">
        <f t="shared" si="62"/>
        <v>0</v>
      </c>
      <c r="AS159" s="46">
        <f t="shared" si="62"/>
        <v>0</v>
      </c>
      <c r="AT159" s="46">
        <f t="shared" si="62"/>
        <v>0</v>
      </c>
      <c r="AU159" s="46">
        <f t="shared" si="62"/>
        <v>0</v>
      </c>
    </row>
    <row r="160" spans="1:47" hidden="1" x14ac:dyDescent="0.25">
      <c r="A160" s="42"/>
      <c r="B160" s="58" t="s">
        <v>13</v>
      </c>
      <c r="C160" s="44">
        <f t="shared" si="60"/>
        <v>0</v>
      </c>
      <c r="D160" s="51"/>
      <c r="E160" s="51"/>
      <c r="F160" s="51"/>
      <c r="G160" s="51"/>
      <c r="H160" s="44">
        <f t="shared" si="57"/>
        <v>0</v>
      </c>
      <c r="I160" s="51"/>
      <c r="J160" s="51"/>
      <c r="K160" s="51"/>
      <c r="L160" s="51"/>
      <c r="M160" s="46">
        <f t="shared" ref="M160:Q191" si="63">IF(C160&gt;0,IF(H160&gt;0,C160/H160*1000,0),0)</f>
        <v>0</v>
      </c>
      <c r="N160" s="46">
        <f t="shared" si="63"/>
        <v>0</v>
      </c>
      <c r="O160" s="46">
        <f t="shared" si="63"/>
        <v>0</v>
      </c>
      <c r="P160" s="46">
        <f t="shared" si="63"/>
        <v>0</v>
      </c>
      <c r="Q160" s="46">
        <f t="shared" si="63"/>
        <v>0</v>
      </c>
      <c r="R160" s="44">
        <f t="shared" si="58"/>
        <v>0</v>
      </c>
      <c r="S160" s="51"/>
      <c r="T160" s="51"/>
      <c r="U160" s="51"/>
      <c r="V160" s="51"/>
      <c r="W160" s="44">
        <f t="shared" si="54"/>
        <v>0</v>
      </c>
      <c r="X160" s="51"/>
      <c r="Y160" s="51"/>
      <c r="Z160" s="51"/>
      <c r="AA160" s="51"/>
      <c r="AB160" s="46">
        <f t="shared" si="61"/>
        <v>0</v>
      </c>
      <c r="AC160" s="46">
        <f t="shared" si="61"/>
        <v>0</v>
      </c>
      <c r="AD160" s="46">
        <f t="shared" si="61"/>
        <v>0</v>
      </c>
      <c r="AE160" s="46">
        <f t="shared" si="61"/>
        <v>0</v>
      </c>
      <c r="AF160" s="46">
        <f t="shared" si="61"/>
        <v>0</v>
      </c>
      <c r="AG160" s="44">
        <f t="shared" si="59"/>
        <v>0</v>
      </c>
      <c r="AH160" s="51"/>
      <c r="AI160" s="51"/>
      <c r="AJ160" s="51"/>
      <c r="AK160" s="51"/>
      <c r="AL160" s="44">
        <f t="shared" si="55"/>
        <v>0</v>
      </c>
      <c r="AM160" s="51"/>
      <c r="AN160" s="51"/>
      <c r="AO160" s="51"/>
      <c r="AP160" s="51"/>
      <c r="AQ160" s="46">
        <f t="shared" si="62"/>
        <v>0</v>
      </c>
      <c r="AR160" s="46">
        <f t="shared" si="62"/>
        <v>0</v>
      </c>
      <c r="AS160" s="46">
        <f t="shared" si="62"/>
        <v>0</v>
      </c>
      <c r="AT160" s="46">
        <f t="shared" si="62"/>
        <v>0</v>
      </c>
      <c r="AU160" s="46">
        <f t="shared" si="62"/>
        <v>0</v>
      </c>
    </row>
    <row r="161" spans="1:47" hidden="1" x14ac:dyDescent="0.25">
      <c r="A161" s="42"/>
      <c r="B161" s="58" t="s">
        <v>14</v>
      </c>
      <c r="C161" s="44">
        <f t="shared" si="60"/>
        <v>0</v>
      </c>
      <c r="D161" s="51"/>
      <c r="E161" s="51"/>
      <c r="F161" s="51"/>
      <c r="G161" s="51"/>
      <c r="H161" s="44">
        <f t="shared" si="57"/>
        <v>0</v>
      </c>
      <c r="I161" s="51"/>
      <c r="J161" s="51"/>
      <c r="K161" s="51"/>
      <c r="L161" s="51"/>
      <c r="M161" s="46">
        <f t="shared" si="63"/>
        <v>0</v>
      </c>
      <c r="N161" s="46">
        <f t="shared" si="63"/>
        <v>0</v>
      </c>
      <c r="O161" s="46">
        <f t="shared" si="63"/>
        <v>0</v>
      </c>
      <c r="P161" s="46">
        <f t="shared" si="63"/>
        <v>0</v>
      </c>
      <c r="Q161" s="46">
        <f t="shared" si="63"/>
        <v>0</v>
      </c>
      <c r="R161" s="44">
        <f t="shared" si="58"/>
        <v>0</v>
      </c>
      <c r="S161" s="51"/>
      <c r="T161" s="51"/>
      <c r="U161" s="51"/>
      <c r="V161" s="51"/>
      <c r="W161" s="44">
        <f t="shared" si="54"/>
        <v>0</v>
      </c>
      <c r="X161" s="51"/>
      <c r="Y161" s="51"/>
      <c r="Z161" s="51"/>
      <c r="AA161" s="51"/>
      <c r="AB161" s="46">
        <f t="shared" si="61"/>
        <v>0</v>
      </c>
      <c r="AC161" s="46">
        <f t="shared" si="61"/>
        <v>0</v>
      </c>
      <c r="AD161" s="46">
        <f t="shared" si="61"/>
        <v>0</v>
      </c>
      <c r="AE161" s="46">
        <f t="shared" si="61"/>
        <v>0</v>
      </c>
      <c r="AF161" s="46">
        <f t="shared" si="61"/>
        <v>0</v>
      </c>
      <c r="AG161" s="44">
        <f t="shared" si="59"/>
        <v>0</v>
      </c>
      <c r="AH161" s="51"/>
      <c r="AI161" s="51"/>
      <c r="AJ161" s="51"/>
      <c r="AK161" s="51"/>
      <c r="AL161" s="44">
        <f t="shared" si="55"/>
        <v>0</v>
      </c>
      <c r="AM161" s="51"/>
      <c r="AN161" s="51"/>
      <c r="AO161" s="51"/>
      <c r="AP161" s="51"/>
      <c r="AQ161" s="46">
        <f t="shared" si="62"/>
        <v>0</v>
      </c>
      <c r="AR161" s="46">
        <f t="shared" si="62"/>
        <v>0</v>
      </c>
      <c r="AS161" s="46">
        <f t="shared" si="62"/>
        <v>0</v>
      </c>
      <c r="AT161" s="46">
        <f t="shared" si="62"/>
        <v>0</v>
      </c>
      <c r="AU161" s="46">
        <f t="shared" si="62"/>
        <v>0</v>
      </c>
    </row>
    <row r="162" spans="1:47" hidden="1" x14ac:dyDescent="0.25">
      <c r="A162" s="42"/>
      <c r="B162" s="58" t="s">
        <v>15</v>
      </c>
      <c r="C162" s="44">
        <f t="shared" si="60"/>
        <v>0</v>
      </c>
      <c r="D162" s="51"/>
      <c r="E162" s="51"/>
      <c r="F162" s="51"/>
      <c r="G162" s="51"/>
      <c r="H162" s="44">
        <f t="shared" si="57"/>
        <v>0</v>
      </c>
      <c r="I162" s="51"/>
      <c r="J162" s="51"/>
      <c r="K162" s="51"/>
      <c r="L162" s="51"/>
      <c r="M162" s="46">
        <f t="shared" si="63"/>
        <v>0</v>
      </c>
      <c r="N162" s="46">
        <f t="shared" si="63"/>
        <v>0</v>
      </c>
      <c r="O162" s="46">
        <f t="shared" si="63"/>
        <v>0</v>
      </c>
      <c r="P162" s="46">
        <f t="shared" si="63"/>
        <v>0</v>
      </c>
      <c r="Q162" s="46">
        <f t="shared" si="63"/>
        <v>0</v>
      </c>
      <c r="R162" s="44">
        <f t="shared" si="58"/>
        <v>0</v>
      </c>
      <c r="S162" s="51"/>
      <c r="T162" s="51"/>
      <c r="U162" s="51"/>
      <c r="V162" s="51"/>
      <c r="W162" s="44">
        <f t="shared" si="54"/>
        <v>0</v>
      </c>
      <c r="X162" s="51"/>
      <c r="Y162" s="51"/>
      <c r="Z162" s="51"/>
      <c r="AA162" s="51"/>
      <c r="AB162" s="46">
        <f t="shared" si="61"/>
        <v>0</v>
      </c>
      <c r="AC162" s="46">
        <f t="shared" si="61"/>
        <v>0</v>
      </c>
      <c r="AD162" s="46">
        <f t="shared" si="61"/>
        <v>0</v>
      </c>
      <c r="AE162" s="46">
        <f t="shared" si="61"/>
        <v>0</v>
      </c>
      <c r="AF162" s="46">
        <f t="shared" si="61"/>
        <v>0</v>
      </c>
      <c r="AG162" s="44">
        <f t="shared" si="59"/>
        <v>0</v>
      </c>
      <c r="AH162" s="51"/>
      <c r="AI162" s="51"/>
      <c r="AJ162" s="51"/>
      <c r="AK162" s="51"/>
      <c r="AL162" s="44">
        <f t="shared" si="55"/>
        <v>0</v>
      </c>
      <c r="AM162" s="51"/>
      <c r="AN162" s="51"/>
      <c r="AO162" s="51"/>
      <c r="AP162" s="51"/>
      <c r="AQ162" s="46">
        <f t="shared" si="62"/>
        <v>0</v>
      </c>
      <c r="AR162" s="46">
        <f t="shared" si="62"/>
        <v>0</v>
      </c>
      <c r="AS162" s="46">
        <f t="shared" si="62"/>
        <v>0</v>
      </c>
      <c r="AT162" s="46">
        <f t="shared" si="62"/>
        <v>0</v>
      </c>
      <c r="AU162" s="46">
        <f t="shared" si="62"/>
        <v>0</v>
      </c>
    </row>
    <row r="163" spans="1:47" hidden="1" x14ac:dyDescent="0.25">
      <c r="A163" s="42" t="s">
        <v>97</v>
      </c>
      <c r="B163" s="50" t="s">
        <v>98</v>
      </c>
      <c r="C163" s="44">
        <f t="shared" si="60"/>
        <v>0</v>
      </c>
      <c r="D163" s="57">
        <f>SUM(D164:D167)</f>
        <v>0</v>
      </c>
      <c r="E163" s="57">
        <f>SUM(E164:E167)</f>
        <v>0</v>
      </c>
      <c r="F163" s="57">
        <f>SUM(F164:F167)</f>
        <v>0</v>
      </c>
      <c r="G163" s="57">
        <f>SUM(G164:G167)</f>
        <v>0</v>
      </c>
      <c r="H163" s="44">
        <f>SUM(I163:L163)</f>
        <v>0</v>
      </c>
      <c r="I163" s="57">
        <f>SUM(I164:I167)</f>
        <v>0</v>
      </c>
      <c r="J163" s="57">
        <f>SUM(J164:J167)</f>
        <v>0</v>
      </c>
      <c r="K163" s="57">
        <f>SUM(K164:K167)</f>
        <v>0</v>
      </c>
      <c r="L163" s="57">
        <f>SUM(L164:L167)</f>
        <v>0</v>
      </c>
      <c r="M163" s="46">
        <f t="shared" si="63"/>
        <v>0</v>
      </c>
      <c r="N163" s="46">
        <f t="shared" si="63"/>
        <v>0</v>
      </c>
      <c r="O163" s="46">
        <f t="shared" si="63"/>
        <v>0</v>
      </c>
      <c r="P163" s="46">
        <f t="shared" si="63"/>
        <v>0</v>
      </c>
      <c r="Q163" s="46">
        <f t="shared" si="63"/>
        <v>0</v>
      </c>
      <c r="R163" s="44">
        <f t="shared" si="58"/>
        <v>0</v>
      </c>
      <c r="S163" s="57">
        <f>SUM(S164:S167)</f>
        <v>0</v>
      </c>
      <c r="T163" s="57">
        <f>SUM(T164:T167)</f>
        <v>0</v>
      </c>
      <c r="U163" s="57">
        <f>SUM(U164:U167)</f>
        <v>0</v>
      </c>
      <c r="V163" s="57">
        <f>SUM(V164:V167)</f>
        <v>0</v>
      </c>
      <c r="W163" s="44">
        <f t="shared" si="54"/>
        <v>0</v>
      </c>
      <c r="X163" s="57">
        <f>SUM(X164:X167)</f>
        <v>0</v>
      </c>
      <c r="Y163" s="57">
        <f>SUM(Y164:Y167)</f>
        <v>0</v>
      </c>
      <c r="Z163" s="57">
        <f>SUM(Z164:Z167)</f>
        <v>0</v>
      </c>
      <c r="AA163" s="57">
        <f>SUM(AA164:AA167)</f>
        <v>0</v>
      </c>
      <c r="AB163" s="46">
        <f>IF(R163&gt;0,IF(W163&gt;0,R163/W163*1000,0),0)</f>
        <v>0</v>
      </c>
      <c r="AC163" s="46">
        <f>IF(S163&gt;0,IF(X163&gt;0,S163/X163*1000,0),0)</f>
        <v>0</v>
      </c>
      <c r="AD163" s="46">
        <f>IF(T163&gt;0,IF(Y163&gt;0,T163/Y163*1000,0),0)</f>
        <v>0</v>
      </c>
      <c r="AE163" s="46">
        <f>IF(U163&gt;0,IF(Z163&gt;0,U163/Z163*1000,0),0)</f>
        <v>0</v>
      </c>
      <c r="AF163" s="46">
        <f>IF(V163&gt;0,IF(AA163&gt;0,V163/AA163*1000,0),0)</f>
        <v>0</v>
      </c>
      <c r="AG163" s="44">
        <f t="shared" si="59"/>
        <v>0</v>
      </c>
      <c r="AH163" s="57">
        <f>SUM(AH164:AH167)</f>
        <v>0</v>
      </c>
      <c r="AI163" s="57">
        <f>SUM(AI164:AI167)</f>
        <v>0</v>
      </c>
      <c r="AJ163" s="57">
        <f>SUM(AJ164:AJ167)</f>
        <v>0</v>
      </c>
      <c r="AK163" s="57">
        <f>SUM(AK164:AK167)</f>
        <v>0</v>
      </c>
      <c r="AL163" s="44">
        <f t="shared" si="55"/>
        <v>0</v>
      </c>
      <c r="AM163" s="57">
        <f>SUM(AM164:AM167)</f>
        <v>0</v>
      </c>
      <c r="AN163" s="57">
        <f>SUM(AN164:AN167)</f>
        <v>0</v>
      </c>
      <c r="AO163" s="57">
        <f>SUM(AO164:AO167)</f>
        <v>0</v>
      </c>
      <c r="AP163" s="57">
        <f>SUM(AP164:AP167)</f>
        <v>0</v>
      </c>
      <c r="AQ163" s="46">
        <f>IF(AG163&gt;0,IF(AL163&gt;0,AG163/AL163*1000,0),0)</f>
        <v>0</v>
      </c>
      <c r="AR163" s="46">
        <f>IF(AH163&gt;0,IF(AM163&gt;0,AH163/AM163*1000,0),0)</f>
        <v>0</v>
      </c>
      <c r="AS163" s="46">
        <f>IF(AI163&gt;0,IF(AN163&gt;0,AI163/AN163*1000,0),0)</f>
        <v>0</v>
      </c>
      <c r="AT163" s="46">
        <f>IF(AJ163&gt;0,IF(AO163&gt;0,AJ163/AO163*1000,0),0)</f>
        <v>0</v>
      </c>
      <c r="AU163" s="46">
        <f>IF(AK163&gt;0,IF(AP163&gt;0,AK163/AP163*1000,0),0)</f>
        <v>0</v>
      </c>
    </row>
    <row r="164" spans="1:47" hidden="1" x14ac:dyDescent="0.25">
      <c r="A164" s="42"/>
      <c r="B164" s="58" t="s">
        <v>12</v>
      </c>
      <c r="C164" s="44">
        <f t="shared" si="60"/>
        <v>0</v>
      </c>
      <c r="D164" s="51"/>
      <c r="E164" s="51"/>
      <c r="F164" s="51"/>
      <c r="G164" s="51"/>
      <c r="H164" s="44">
        <f t="shared" si="57"/>
        <v>0</v>
      </c>
      <c r="I164" s="51"/>
      <c r="J164" s="51"/>
      <c r="K164" s="51"/>
      <c r="L164" s="51"/>
      <c r="M164" s="46">
        <f t="shared" si="63"/>
        <v>0</v>
      </c>
      <c r="N164" s="46">
        <f t="shared" si="63"/>
        <v>0</v>
      </c>
      <c r="O164" s="46">
        <f t="shared" si="63"/>
        <v>0</v>
      </c>
      <c r="P164" s="46">
        <f t="shared" si="63"/>
        <v>0</v>
      </c>
      <c r="Q164" s="46">
        <f t="shared" si="63"/>
        <v>0</v>
      </c>
      <c r="R164" s="44">
        <f t="shared" si="58"/>
        <v>0</v>
      </c>
      <c r="S164" s="51"/>
      <c r="T164" s="51"/>
      <c r="U164" s="51"/>
      <c r="V164" s="51"/>
      <c r="W164" s="44">
        <f t="shared" si="54"/>
        <v>0</v>
      </c>
      <c r="X164" s="51"/>
      <c r="Y164" s="51"/>
      <c r="Z164" s="51"/>
      <c r="AA164" s="51"/>
      <c r="AB164" s="46">
        <f t="shared" si="61"/>
        <v>0</v>
      </c>
      <c r="AC164" s="46">
        <f t="shared" si="61"/>
        <v>0</v>
      </c>
      <c r="AD164" s="46">
        <f t="shared" si="61"/>
        <v>0</v>
      </c>
      <c r="AE164" s="46">
        <f t="shared" si="61"/>
        <v>0</v>
      </c>
      <c r="AF164" s="46">
        <f t="shared" si="61"/>
        <v>0</v>
      </c>
      <c r="AG164" s="44">
        <f t="shared" si="59"/>
        <v>0</v>
      </c>
      <c r="AH164" s="51"/>
      <c r="AI164" s="51"/>
      <c r="AJ164" s="51"/>
      <c r="AK164" s="51"/>
      <c r="AL164" s="44">
        <f t="shared" si="55"/>
        <v>0</v>
      </c>
      <c r="AM164" s="51"/>
      <c r="AN164" s="51"/>
      <c r="AO164" s="51"/>
      <c r="AP164" s="51"/>
      <c r="AQ164" s="46">
        <f t="shared" si="62"/>
        <v>0</v>
      </c>
      <c r="AR164" s="46">
        <f t="shared" si="62"/>
        <v>0</v>
      </c>
      <c r="AS164" s="46">
        <f t="shared" si="62"/>
        <v>0</v>
      </c>
      <c r="AT164" s="46">
        <f t="shared" si="62"/>
        <v>0</v>
      </c>
      <c r="AU164" s="46">
        <f t="shared" si="62"/>
        <v>0</v>
      </c>
    </row>
    <row r="165" spans="1:47" hidden="1" x14ac:dyDescent="0.25">
      <c r="A165" s="42"/>
      <c r="B165" s="58" t="s">
        <v>13</v>
      </c>
      <c r="C165" s="44">
        <f t="shared" si="60"/>
        <v>0</v>
      </c>
      <c r="D165" s="51"/>
      <c r="E165" s="51"/>
      <c r="F165" s="51"/>
      <c r="G165" s="51"/>
      <c r="H165" s="44">
        <f t="shared" si="57"/>
        <v>0</v>
      </c>
      <c r="I165" s="51"/>
      <c r="J165" s="51"/>
      <c r="K165" s="51"/>
      <c r="L165" s="51"/>
      <c r="M165" s="46">
        <f t="shared" si="63"/>
        <v>0</v>
      </c>
      <c r="N165" s="46">
        <f t="shared" si="63"/>
        <v>0</v>
      </c>
      <c r="O165" s="46">
        <f t="shared" si="63"/>
        <v>0</v>
      </c>
      <c r="P165" s="46">
        <f t="shared" si="63"/>
        <v>0</v>
      </c>
      <c r="Q165" s="46">
        <f t="shared" si="63"/>
        <v>0</v>
      </c>
      <c r="R165" s="44">
        <f t="shared" si="58"/>
        <v>0</v>
      </c>
      <c r="S165" s="51"/>
      <c r="T165" s="51"/>
      <c r="U165" s="51"/>
      <c r="V165" s="51"/>
      <c r="W165" s="44">
        <f t="shared" si="54"/>
        <v>0</v>
      </c>
      <c r="X165" s="51"/>
      <c r="Y165" s="51"/>
      <c r="Z165" s="51"/>
      <c r="AA165" s="51"/>
      <c r="AB165" s="46">
        <f t="shared" si="61"/>
        <v>0</v>
      </c>
      <c r="AC165" s="46">
        <f t="shared" si="61"/>
        <v>0</v>
      </c>
      <c r="AD165" s="46">
        <f t="shared" si="61"/>
        <v>0</v>
      </c>
      <c r="AE165" s="46">
        <f t="shared" si="61"/>
        <v>0</v>
      </c>
      <c r="AF165" s="46">
        <f t="shared" si="61"/>
        <v>0</v>
      </c>
      <c r="AG165" s="44">
        <f t="shared" si="59"/>
        <v>0</v>
      </c>
      <c r="AH165" s="51"/>
      <c r="AI165" s="51"/>
      <c r="AJ165" s="51"/>
      <c r="AK165" s="51"/>
      <c r="AL165" s="44">
        <f t="shared" si="55"/>
        <v>0</v>
      </c>
      <c r="AM165" s="51"/>
      <c r="AN165" s="51"/>
      <c r="AO165" s="51"/>
      <c r="AP165" s="51"/>
      <c r="AQ165" s="46">
        <f t="shared" si="62"/>
        <v>0</v>
      </c>
      <c r="AR165" s="46">
        <f t="shared" si="62"/>
        <v>0</v>
      </c>
      <c r="AS165" s="46">
        <f t="shared" si="62"/>
        <v>0</v>
      </c>
      <c r="AT165" s="46">
        <f t="shared" si="62"/>
        <v>0</v>
      </c>
      <c r="AU165" s="46">
        <f t="shared" si="62"/>
        <v>0</v>
      </c>
    </row>
    <row r="166" spans="1:47" hidden="1" x14ac:dyDescent="0.25">
      <c r="A166" s="42"/>
      <c r="B166" s="58" t="s">
        <v>14</v>
      </c>
      <c r="C166" s="44">
        <f t="shared" si="60"/>
        <v>0</v>
      </c>
      <c r="D166" s="51"/>
      <c r="E166" s="51"/>
      <c r="F166" s="51"/>
      <c r="G166" s="51"/>
      <c r="H166" s="44">
        <f t="shared" si="57"/>
        <v>0</v>
      </c>
      <c r="I166" s="51"/>
      <c r="J166" s="51"/>
      <c r="K166" s="51"/>
      <c r="L166" s="51"/>
      <c r="M166" s="46">
        <f t="shared" si="63"/>
        <v>0</v>
      </c>
      <c r="N166" s="46">
        <f t="shared" si="63"/>
        <v>0</v>
      </c>
      <c r="O166" s="46">
        <f t="shared" si="63"/>
        <v>0</v>
      </c>
      <c r="P166" s="46">
        <f t="shared" si="63"/>
        <v>0</v>
      </c>
      <c r="Q166" s="46">
        <f t="shared" si="63"/>
        <v>0</v>
      </c>
      <c r="R166" s="44">
        <f t="shared" si="58"/>
        <v>0</v>
      </c>
      <c r="S166" s="51"/>
      <c r="T166" s="51"/>
      <c r="U166" s="51"/>
      <c r="V166" s="51"/>
      <c r="W166" s="44">
        <f t="shared" si="54"/>
        <v>0</v>
      </c>
      <c r="X166" s="51"/>
      <c r="Y166" s="51"/>
      <c r="Z166" s="51"/>
      <c r="AA166" s="51"/>
      <c r="AB166" s="46">
        <f t="shared" si="61"/>
        <v>0</v>
      </c>
      <c r="AC166" s="46">
        <f t="shared" si="61"/>
        <v>0</v>
      </c>
      <c r="AD166" s="46">
        <f t="shared" si="61"/>
        <v>0</v>
      </c>
      <c r="AE166" s="46">
        <f t="shared" si="61"/>
        <v>0</v>
      </c>
      <c r="AF166" s="46">
        <f t="shared" si="61"/>
        <v>0</v>
      </c>
      <c r="AG166" s="44">
        <f t="shared" si="59"/>
        <v>0</v>
      </c>
      <c r="AH166" s="51"/>
      <c r="AI166" s="51"/>
      <c r="AJ166" s="51"/>
      <c r="AK166" s="51"/>
      <c r="AL166" s="44">
        <f t="shared" si="55"/>
        <v>0</v>
      </c>
      <c r="AM166" s="51"/>
      <c r="AN166" s="51"/>
      <c r="AO166" s="51"/>
      <c r="AP166" s="51"/>
      <c r="AQ166" s="46">
        <f t="shared" si="62"/>
        <v>0</v>
      </c>
      <c r="AR166" s="46">
        <f t="shared" si="62"/>
        <v>0</v>
      </c>
      <c r="AS166" s="46">
        <f t="shared" si="62"/>
        <v>0</v>
      </c>
      <c r="AT166" s="46">
        <f t="shared" si="62"/>
        <v>0</v>
      </c>
      <c r="AU166" s="46">
        <f t="shared" si="62"/>
        <v>0</v>
      </c>
    </row>
    <row r="167" spans="1:47" hidden="1" x14ac:dyDescent="0.25">
      <c r="A167" s="42"/>
      <c r="B167" s="58" t="s">
        <v>15</v>
      </c>
      <c r="C167" s="44">
        <f t="shared" si="60"/>
        <v>0</v>
      </c>
      <c r="D167" s="51"/>
      <c r="E167" s="51"/>
      <c r="F167" s="51"/>
      <c r="G167" s="51"/>
      <c r="H167" s="44">
        <f t="shared" si="57"/>
        <v>0</v>
      </c>
      <c r="I167" s="51"/>
      <c r="J167" s="51"/>
      <c r="K167" s="51"/>
      <c r="L167" s="51"/>
      <c r="M167" s="46">
        <f t="shared" si="63"/>
        <v>0</v>
      </c>
      <c r="N167" s="46">
        <f t="shared" si="63"/>
        <v>0</v>
      </c>
      <c r="O167" s="46">
        <f t="shared" si="63"/>
        <v>0</v>
      </c>
      <c r="P167" s="46">
        <f t="shared" si="63"/>
        <v>0</v>
      </c>
      <c r="Q167" s="46">
        <f t="shared" si="63"/>
        <v>0</v>
      </c>
      <c r="R167" s="44">
        <f t="shared" si="58"/>
        <v>0</v>
      </c>
      <c r="S167" s="51"/>
      <c r="T167" s="51"/>
      <c r="U167" s="51"/>
      <c r="V167" s="51"/>
      <c r="W167" s="44">
        <f t="shared" si="54"/>
        <v>0</v>
      </c>
      <c r="X167" s="51"/>
      <c r="Y167" s="51"/>
      <c r="Z167" s="51"/>
      <c r="AA167" s="51"/>
      <c r="AB167" s="46">
        <f t="shared" si="61"/>
        <v>0</v>
      </c>
      <c r="AC167" s="46">
        <f t="shared" si="61"/>
        <v>0</v>
      </c>
      <c r="AD167" s="46">
        <f t="shared" si="61"/>
        <v>0</v>
      </c>
      <c r="AE167" s="46">
        <f t="shared" si="61"/>
        <v>0</v>
      </c>
      <c r="AF167" s="46">
        <f t="shared" si="61"/>
        <v>0</v>
      </c>
      <c r="AG167" s="44">
        <f t="shared" si="59"/>
        <v>0</v>
      </c>
      <c r="AH167" s="51"/>
      <c r="AI167" s="51"/>
      <c r="AJ167" s="51"/>
      <c r="AK167" s="51"/>
      <c r="AL167" s="44">
        <f t="shared" si="55"/>
        <v>0</v>
      </c>
      <c r="AM167" s="51"/>
      <c r="AN167" s="51"/>
      <c r="AO167" s="51"/>
      <c r="AP167" s="51"/>
      <c r="AQ167" s="46">
        <f t="shared" si="62"/>
        <v>0</v>
      </c>
      <c r="AR167" s="46">
        <f t="shared" si="62"/>
        <v>0</v>
      </c>
      <c r="AS167" s="46">
        <f t="shared" si="62"/>
        <v>0</v>
      </c>
      <c r="AT167" s="46">
        <f t="shared" si="62"/>
        <v>0</v>
      </c>
      <c r="AU167" s="46">
        <f t="shared" si="62"/>
        <v>0</v>
      </c>
    </row>
    <row r="168" spans="1:47" hidden="1" x14ac:dyDescent="0.25">
      <c r="A168" s="42" t="s">
        <v>99</v>
      </c>
      <c r="B168" s="50" t="s">
        <v>100</v>
      </c>
      <c r="C168" s="44">
        <f t="shared" si="60"/>
        <v>0</v>
      </c>
      <c r="D168" s="57">
        <f>SUM(D169:D172)</f>
        <v>0</v>
      </c>
      <c r="E168" s="57">
        <f>SUM(E169:E172)</f>
        <v>0</v>
      </c>
      <c r="F168" s="57">
        <f>SUM(F169:F172)</f>
        <v>0</v>
      </c>
      <c r="G168" s="57">
        <f>SUM(G169:G172)</f>
        <v>0</v>
      </c>
      <c r="H168" s="44">
        <f>SUM(I168:L168)</f>
        <v>0</v>
      </c>
      <c r="I168" s="57">
        <f>SUM(I169:I172)</f>
        <v>0</v>
      </c>
      <c r="J168" s="57">
        <f>SUM(J169:J172)</f>
        <v>0</v>
      </c>
      <c r="K168" s="57">
        <f>SUM(K169:K172)</f>
        <v>0</v>
      </c>
      <c r="L168" s="57">
        <f>SUM(L169:L172)</f>
        <v>0</v>
      </c>
      <c r="M168" s="46">
        <f t="shared" si="63"/>
        <v>0</v>
      </c>
      <c r="N168" s="46">
        <f t="shared" si="63"/>
        <v>0</v>
      </c>
      <c r="O168" s="46">
        <f t="shared" si="63"/>
        <v>0</v>
      </c>
      <c r="P168" s="46">
        <f t="shared" si="63"/>
        <v>0</v>
      </c>
      <c r="Q168" s="46">
        <f t="shared" si="63"/>
        <v>0</v>
      </c>
      <c r="R168" s="44">
        <f t="shared" si="58"/>
        <v>0</v>
      </c>
      <c r="S168" s="57">
        <f>SUM(S169:S172)</f>
        <v>0</v>
      </c>
      <c r="T168" s="57">
        <f>SUM(T169:T172)</f>
        <v>0</v>
      </c>
      <c r="U168" s="57">
        <f>SUM(U169:U172)</f>
        <v>0</v>
      </c>
      <c r="V168" s="57">
        <f>SUM(V169:V172)</f>
        <v>0</v>
      </c>
      <c r="W168" s="44">
        <f t="shared" si="54"/>
        <v>0</v>
      </c>
      <c r="X168" s="57">
        <f>SUM(X169:X172)</f>
        <v>0</v>
      </c>
      <c r="Y168" s="57">
        <f>SUM(Y169:Y172)</f>
        <v>0</v>
      </c>
      <c r="Z168" s="57">
        <f>SUM(Z169:Z172)</f>
        <v>0</v>
      </c>
      <c r="AA168" s="57">
        <f>SUM(AA169:AA172)</f>
        <v>0</v>
      </c>
      <c r="AB168" s="46">
        <f>IF(R168&gt;0,IF(W168&gt;0,R168/W168*1000,0),0)</f>
        <v>0</v>
      </c>
      <c r="AC168" s="46">
        <f>IF(S168&gt;0,IF(X168&gt;0,S168/X168*1000,0),0)</f>
        <v>0</v>
      </c>
      <c r="AD168" s="46">
        <f>IF(T168&gt;0,IF(Y168&gt;0,T168/Y168*1000,0),0)</f>
        <v>0</v>
      </c>
      <c r="AE168" s="46">
        <f>IF(U168&gt;0,IF(Z168&gt;0,U168/Z168*1000,0),0)</f>
        <v>0</v>
      </c>
      <c r="AF168" s="46">
        <f>IF(V168&gt;0,IF(AA168&gt;0,V168/AA168*1000,0),0)</f>
        <v>0</v>
      </c>
      <c r="AG168" s="44">
        <f t="shared" si="59"/>
        <v>0</v>
      </c>
      <c r="AH168" s="57">
        <f>SUM(AH169:AH172)</f>
        <v>0</v>
      </c>
      <c r="AI168" s="57">
        <f>SUM(AI169:AI172)</f>
        <v>0</v>
      </c>
      <c r="AJ168" s="57">
        <f>SUM(AJ169:AJ172)</f>
        <v>0</v>
      </c>
      <c r="AK168" s="57">
        <f>SUM(AK169:AK172)</f>
        <v>0</v>
      </c>
      <c r="AL168" s="44">
        <f t="shared" si="55"/>
        <v>0</v>
      </c>
      <c r="AM168" s="57">
        <f>SUM(AM169:AM172)</f>
        <v>0</v>
      </c>
      <c r="AN168" s="57">
        <f>SUM(AN169:AN172)</f>
        <v>0</v>
      </c>
      <c r="AO168" s="57">
        <f>SUM(AO169:AO172)</f>
        <v>0</v>
      </c>
      <c r="AP168" s="57">
        <f>SUM(AP169:AP172)</f>
        <v>0</v>
      </c>
      <c r="AQ168" s="46">
        <f>IF(AG168&gt;0,IF(AL168&gt;0,AG168/AL168*1000,0),0)</f>
        <v>0</v>
      </c>
      <c r="AR168" s="46">
        <f>IF(AH168&gt;0,IF(AM168&gt;0,AH168/AM168*1000,0),0)</f>
        <v>0</v>
      </c>
      <c r="AS168" s="46">
        <f>IF(AI168&gt;0,IF(AN168&gt;0,AI168/AN168*1000,0),0)</f>
        <v>0</v>
      </c>
      <c r="AT168" s="46">
        <f>IF(AJ168&gt;0,IF(AO168&gt;0,AJ168/AO168*1000,0),0)</f>
        <v>0</v>
      </c>
      <c r="AU168" s="46">
        <f>IF(AK168&gt;0,IF(AP168&gt;0,AK168/AP168*1000,0),0)</f>
        <v>0</v>
      </c>
    </row>
    <row r="169" spans="1:47" hidden="1" x14ac:dyDescent="0.25">
      <c r="A169" s="42"/>
      <c r="B169" s="58" t="s">
        <v>12</v>
      </c>
      <c r="C169" s="44">
        <f t="shared" si="60"/>
        <v>0</v>
      </c>
      <c r="D169" s="51">
        <v>0</v>
      </c>
      <c r="E169" s="51">
        <v>0</v>
      </c>
      <c r="F169" s="51">
        <v>0</v>
      </c>
      <c r="G169" s="51">
        <v>0</v>
      </c>
      <c r="H169" s="44">
        <f t="shared" si="57"/>
        <v>0</v>
      </c>
      <c r="I169" s="51">
        <v>0</v>
      </c>
      <c r="J169" s="51">
        <v>0</v>
      </c>
      <c r="K169" s="51">
        <v>0</v>
      </c>
      <c r="L169" s="51">
        <v>0</v>
      </c>
      <c r="M169" s="46">
        <f t="shared" si="63"/>
        <v>0</v>
      </c>
      <c r="N169" s="46">
        <f t="shared" si="63"/>
        <v>0</v>
      </c>
      <c r="O169" s="46">
        <f t="shared" si="63"/>
        <v>0</v>
      </c>
      <c r="P169" s="46">
        <f t="shared" si="63"/>
        <v>0</v>
      </c>
      <c r="Q169" s="46">
        <f t="shared" si="63"/>
        <v>0</v>
      </c>
      <c r="R169" s="44">
        <f t="shared" si="58"/>
        <v>0</v>
      </c>
      <c r="S169" s="51">
        <v>0</v>
      </c>
      <c r="T169" s="51">
        <v>0</v>
      </c>
      <c r="U169" s="51">
        <v>0</v>
      </c>
      <c r="V169" s="51">
        <v>0</v>
      </c>
      <c r="W169" s="44">
        <f t="shared" si="54"/>
        <v>0</v>
      </c>
      <c r="X169" s="51">
        <v>0</v>
      </c>
      <c r="Y169" s="51">
        <v>0</v>
      </c>
      <c r="Z169" s="51">
        <v>0</v>
      </c>
      <c r="AA169" s="51">
        <v>0</v>
      </c>
      <c r="AB169" s="46">
        <f t="shared" si="61"/>
        <v>0</v>
      </c>
      <c r="AC169" s="46">
        <f t="shared" si="61"/>
        <v>0</v>
      </c>
      <c r="AD169" s="46">
        <f t="shared" si="61"/>
        <v>0</v>
      </c>
      <c r="AE169" s="46">
        <f t="shared" si="61"/>
        <v>0</v>
      </c>
      <c r="AF169" s="46">
        <f t="shared" si="61"/>
        <v>0</v>
      </c>
      <c r="AG169" s="44">
        <f t="shared" si="59"/>
        <v>0</v>
      </c>
      <c r="AH169" s="51">
        <v>0</v>
      </c>
      <c r="AI169" s="51">
        <v>0</v>
      </c>
      <c r="AJ169" s="51">
        <v>0</v>
      </c>
      <c r="AK169" s="51">
        <v>0</v>
      </c>
      <c r="AL169" s="44">
        <f t="shared" si="55"/>
        <v>0</v>
      </c>
      <c r="AM169" s="51">
        <v>0</v>
      </c>
      <c r="AN169" s="51">
        <v>0</v>
      </c>
      <c r="AO169" s="51">
        <v>0</v>
      </c>
      <c r="AP169" s="51">
        <v>0</v>
      </c>
      <c r="AQ169" s="46">
        <f t="shared" si="62"/>
        <v>0</v>
      </c>
      <c r="AR169" s="46">
        <f t="shared" si="62"/>
        <v>0</v>
      </c>
      <c r="AS169" s="46">
        <f t="shared" si="62"/>
        <v>0</v>
      </c>
      <c r="AT169" s="46">
        <f t="shared" si="62"/>
        <v>0</v>
      </c>
      <c r="AU169" s="46">
        <f t="shared" si="62"/>
        <v>0</v>
      </c>
    </row>
    <row r="170" spans="1:47" hidden="1" x14ac:dyDescent="0.25">
      <c r="A170" s="42"/>
      <c r="B170" s="58" t="s">
        <v>13</v>
      </c>
      <c r="C170" s="44">
        <f t="shared" si="60"/>
        <v>0</v>
      </c>
      <c r="D170" s="51">
        <v>0</v>
      </c>
      <c r="E170" s="51">
        <v>0</v>
      </c>
      <c r="F170" s="51">
        <v>0</v>
      </c>
      <c r="G170" s="51">
        <v>0</v>
      </c>
      <c r="H170" s="44">
        <f t="shared" si="57"/>
        <v>0</v>
      </c>
      <c r="I170" s="51">
        <v>0</v>
      </c>
      <c r="J170" s="51">
        <v>0</v>
      </c>
      <c r="K170" s="51">
        <v>0</v>
      </c>
      <c r="L170" s="51">
        <v>0</v>
      </c>
      <c r="M170" s="46">
        <f t="shared" si="63"/>
        <v>0</v>
      </c>
      <c r="N170" s="46">
        <f t="shared" si="63"/>
        <v>0</v>
      </c>
      <c r="O170" s="46">
        <f t="shared" si="63"/>
        <v>0</v>
      </c>
      <c r="P170" s="46">
        <f t="shared" si="63"/>
        <v>0</v>
      </c>
      <c r="Q170" s="46">
        <f t="shared" si="63"/>
        <v>0</v>
      </c>
      <c r="R170" s="44">
        <f t="shared" si="58"/>
        <v>0</v>
      </c>
      <c r="S170" s="51">
        <v>0</v>
      </c>
      <c r="T170" s="51">
        <v>0</v>
      </c>
      <c r="U170" s="51">
        <v>0</v>
      </c>
      <c r="V170" s="51">
        <v>0</v>
      </c>
      <c r="W170" s="44">
        <f t="shared" si="54"/>
        <v>0</v>
      </c>
      <c r="X170" s="51">
        <v>0</v>
      </c>
      <c r="Y170" s="51">
        <v>0</v>
      </c>
      <c r="Z170" s="51">
        <v>0</v>
      </c>
      <c r="AA170" s="51">
        <v>0</v>
      </c>
      <c r="AB170" s="46">
        <f t="shared" si="61"/>
        <v>0</v>
      </c>
      <c r="AC170" s="46">
        <f t="shared" si="61"/>
        <v>0</v>
      </c>
      <c r="AD170" s="46">
        <f t="shared" si="61"/>
        <v>0</v>
      </c>
      <c r="AE170" s="46">
        <f t="shared" si="61"/>
        <v>0</v>
      </c>
      <c r="AF170" s="46">
        <f t="shared" si="61"/>
        <v>0</v>
      </c>
      <c r="AG170" s="44">
        <f t="shared" si="59"/>
        <v>0</v>
      </c>
      <c r="AH170" s="51">
        <v>0</v>
      </c>
      <c r="AI170" s="51">
        <v>0</v>
      </c>
      <c r="AJ170" s="51">
        <v>0</v>
      </c>
      <c r="AK170" s="51">
        <v>0</v>
      </c>
      <c r="AL170" s="44">
        <f t="shared" si="55"/>
        <v>0</v>
      </c>
      <c r="AM170" s="51">
        <v>0</v>
      </c>
      <c r="AN170" s="51">
        <v>0</v>
      </c>
      <c r="AO170" s="51">
        <v>0</v>
      </c>
      <c r="AP170" s="51">
        <v>0</v>
      </c>
      <c r="AQ170" s="46">
        <f t="shared" si="62"/>
        <v>0</v>
      </c>
      <c r="AR170" s="46">
        <f t="shared" si="62"/>
        <v>0</v>
      </c>
      <c r="AS170" s="46">
        <f t="shared" si="62"/>
        <v>0</v>
      </c>
      <c r="AT170" s="46">
        <f t="shared" si="62"/>
        <v>0</v>
      </c>
      <c r="AU170" s="46">
        <f t="shared" si="62"/>
        <v>0</v>
      </c>
    </row>
    <row r="171" spans="1:47" hidden="1" x14ac:dyDescent="0.25">
      <c r="A171" s="42"/>
      <c r="B171" s="58" t="s">
        <v>14</v>
      </c>
      <c r="C171" s="44">
        <f t="shared" si="60"/>
        <v>0</v>
      </c>
      <c r="D171" s="51">
        <v>0</v>
      </c>
      <c r="E171" s="51">
        <v>0</v>
      </c>
      <c r="F171" s="51">
        <v>0</v>
      </c>
      <c r="G171" s="51">
        <v>0</v>
      </c>
      <c r="H171" s="44">
        <f t="shared" si="57"/>
        <v>0</v>
      </c>
      <c r="I171" s="51">
        <v>0</v>
      </c>
      <c r="J171" s="51">
        <v>0</v>
      </c>
      <c r="K171" s="51">
        <v>0</v>
      </c>
      <c r="L171" s="51">
        <v>0</v>
      </c>
      <c r="M171" s="46">
        <f t="shared" si="63"/>
        <v>0</v>
      </c>
      <c r="N171" s="46">
        <f t="shared" si="63"/>
        <v>0</v>
      </c>
      <c r="O171" s="46">
        <f t="shared" si="63"/>
        <v>0</v>
      </c>
      <c r="P171" s="46">
        <f t="shared" si="63"/>
        <v>0</v>
      </c>
      <c r="Q171" s="46">
        <f t="shared" si="63"/>
        <v>0</v>
      </c>
      <c r="R171" s="44">
        <f t="shared" si="58"/>
        <v>0</v>
      </c>
      <c r="S171" s="51">
        <v>0</v>
      </c>
      <c r="T171" s="51">
        <v>0</v>
      </c>
      <c r="U171" s="51">
        <v>0</v>
      </c>
      <c r="V171" s="51">
        <v>0</v>
      </c>
      <c r="W171" s="44">
        <f t="shared" si="54"/>
        <v>0</v>
      </c>
      <c r="X171" s="51">
        <v>0</v>
      </c>
      <c r="Y171" s="51">
        <v>0</v>
      </c>
      <c r="Z171" s="51">
        <v>0</v>
      </c>
      <c r="AA171" s="51">
        <v>0</v>
      </c>
      <c r="AB171" s="46">
        <f t="shared" si="61"/>
        <v>0</v>
      </c>
      <c r="AC171" s="46">
        <f t="shared" si="61"/>
        <v>0</v>
      </c>
      <c r="AD171" s="46">
        <f t="shared" si="61"/>
        <v>0</v>
      </c>
      <c r="AE171" s="46">
        <f t="shared" si="61"/>
        <v>0</v>
      </c>
      <c r="AF171" s="46">
        <f t="shared" si="61"/>
        <v>0</v>
      </c>
      <c r="AG171" s="44">
        <f t="shared" si="59"/>
        <v>0</v>
      </c>
      <c r="AH171" s="51">
        <v>0</v>
      </c>
      <c r="AI171" s="51">
        <v>0</v>
      </c>
      <c r="AJ171" s="51">
        <v>0</v>
      </c>
      <c r="AK171" s="51">
        <v>0</v>
      </c>
      <c r="AL171" s="44">
        <f t="shared" si="55"/>
        <v>0</v>
      </c>
      <c r="AM171" s="51">
        <v>0</v>
      </c>
      <c r="AN171" s="51">
        <v>0</v>
      </c>
      <c r="AO171" s="51">
        <v>0</v>
      </c>
      <c r="AP171" s="51">
        <v>0</v>
      </c>
      <c r="AQ171" s="46">
        <f t="shared" si="62"/>
        <v>0</v>
      </c>
      <c r="AR171" s="46">
        <f t="shared" si="62"/>
        <v>0</v>
      </c>
      <c r="AS171" s="46">
        <f t="shared" si="62"/>
        <v>0</v>
      </c>
      <c r="AT171" s="46">
        <f t="shared" si="62"/>
        <v>0</v>
      </c>
      <c r="AU171" s="46">
        <f t="shared" si="62"/>
        <v>0</v>
      </c>
    </row>
    <row r="172" spans="1:47" hidden="1" x14ac:dyDescent="0.25">
      <c r="A172" s="42"/>
      <c r="B172" s="58" t="s">
        <v>15</v>
      </c>
      <c r="C172" s="44">
        <f t="shared" si="60"/>
        <v>0</v>
      </c>
      <c r="D172" s="51">
        <v>0</v>
      </c>
      <c r="E172" s="51">
        <v>0</v>
      </c>
      <c r="F172" s="51">
        <v>0</v>
      </c>
      <c r="G172" s="51">
        <v>0</v>
      </c>
      <c r="H172" s="44">
        <f t="shared" si="57"/>
        <v>0</v>
      </c>
      <c r="I172" s="51">
        <v>0</v>
      </c>
      <c r="J172" s="51">
        <v>0</v>
      </c>
      <c r="K172" s="51">
        <v>0</v>
      </c>
      <c r="L172" s="51">
        <v>0</v>
      </c>
      <c r="M172" s="46">
        <f t="shared" si="63"/>
        <v>0</v>
      </c>
      <c r="N172" s="46">
        <f t="shared" si="63"/>
        <v>0</v>
      </c>
      <c r="O172" s="46">
        <f t="shared" si="63"/>
        <v>0</v>
      </c>
      <c r="P172" s="46">
        <f t="shared" si="63"/>
        <v>0</v>
      </c>
      <c r="Q172" s="46">
        <f t="shared" si="63"/>
        <v>0</v>
      </c>
      <c r="R172" s="44">
        <f t="shared" si="58"/>
        <v>0</v>
      </c>
      <c r="S172" s="51">
        <v>0</v>
      </c>
      <c r="T172" s="51">
        <v>0</v>
      </c>
      <c r="U172" s="51">
        <v>0</v>
      </c>
      <c r="V172" s="51">
        <v>0</v>
      </c>
      <c r="W172" s="44">
        <f t="shared" si="54"/>
        <v>0</v>
      </c>
      <c r="X172" s="51">
        <v>0</v>
      </c>
      <c r="Y172" s="51">
        <v>0</v>
      </c>
      <c r="Z172" s="51">
        <v>0</v>
      </c>
      <c r="AA172" s="51">
        <v>0</v>
      </c>
      <c r="AB172" s="46">
        <f t="shared" si="61"/>
        <v>0</v>
      </c>
      <c r="AC172" s="46">
        <f t="shared" si="61"/>
        <v>0</v>
      </c>
      <c r="AD172" s="46">
        <f t="shared" si="61"/>
        <v>0</v>
      </c>
      <c r="AE172" s="46">
        <f t="shared" si="61"/>
        <v>0</v>
      </c>
      <c r="AF172" s="46">
        <f t="shared" si="61"/>
        <v>0</v>
      </c>
      <c r="AG172" s="44">
        <f t="shared" si="59"/>
        <v>0</v>
      </c>
      <c r="AH172" s="51">
        <v>0</v>
      </c>
      <c r="AI172" s="51">
        <v>0</v>
      </c>
      <c r="AJ172" s="51">
        <v>0</v>
      </c>
      <c r="AK172" s="51">
        <v>0</v>
      </c>
      <c r="AL172" s="44">
        <f t="shared" si="55"/>
        <v>0</v>
      </c>
      <c r="AM172" s="51">
        <v>0</v>
      </c>
      <c r="AN172" s="51">
        <v>0</v>
      </c>
      <c r="AO172" s="51">
        <v>0</v>
      </c>
      <c r="AP172" s="51">
        <v>0</v>
      </c>
      <c r="AQ172" s="46">
        <f t="shared" si="62"/>
        <v>0</v>
      </c>
      <c r="AR172" s="46">
        <f t="shared" si="62"/>
        <v>0</v>
      </c>
      <c r="AS172" s="46">
        <f t="shared" si="62"/>
        <v>0</v>
      </c>
      <c r="AT172" s="46">
        <f t="shared" si="62"/>
        <v>0</v>
      </c>
      <c r="AU172" s="46">
        <f t="shared" si="62"/>
        <v>0</v>
      </c>
    </row>
    <row r="173" spans="1:47" hidden="1" x14ac:dyDescent="0.25">
      <c r="A173" s="42" t="s">
        <v>101</v>
      </c>
      <c r="B173" s="50" t="s">
        <v>102</v>
      </c>
      <c r="C173" s="44">
        <f t="shared" si="60"/>
        <v>0</v>
      </c>
      <c r="D173" s="57">
        <f>SUM(D174:D177)</f>
        <v>0</v>
      </c>
      <c r="E173" s="57">
        <f>SUM(E174:E177)</f>
        <v>0</v>
      </c>
      <c r="F173" s="57">
        <f>SUM(F174:F177)</f>
        <v>0</v>
      </c>
      <c r="G173" s="57">
        <f>SUM(G174:G177)</f>
        <v>0</v>
      </c>
      <c r="H173" s="44">
        <f>SUM(I173:L173)</f>
        <v>0</v>
      </c>
      <c r="I173" s="57">
        <f>SUM(I174:I177)</f>
        <v>0</v>
      </c>
      <c r="J173" s="57">
        <f>SUM(J174:J177)</f>
        <v>0</v>
      </c>
      <c r="K173" s="57">
        <f>SUM(K174:K177)</f>
        <v>0</v>
      </c>
      <c r="L173" s="57">
        <f>SUM(L174:L177)</f>
        <v>0</v>
      </c>
      <c r="M173" s="46">
        <f t="shared" si="63"/>
        <v>0</v>
      </c>
      <c r="N173" s="46">
        <f t="shared" si="63"/>
        <v>0</v>
      </c>
      <c r="O173" s="46">
        <f t="shared" si="63"/>
        <v>0</v>
      </c>
      <c r="P173" s="46">
        <f t="shared" si="63"/>
        <v>0</v>
      </c>
      <c r="Q173" s="46">
        <f t="shared" si="63"/>
        <v>0</v>
      </c>
      <c r="R173" s="44">
        <f t="shared" si="58"/>
        <v>0</v>
      </c>
      <c r="S173" s="57">
        <f>SUM(S174:S177)</f>
        <v>0</v>
      </c>
      <c r="T173" s="57">
        <f>SUM(T174:T177)</f>
        <v>0</v>
      </c>
      <c r="U173" s="57">
        <f>SUM(U174:U177)</f>
        <v>0</v>
      </c>
      <c r="V173" s="57">
        <f>SUM(V174:V177)</f>
        <v>0</v>
      </c>
      <c r="W173" s="44">
        <f t="shared" si="54"/>
        <v>0</v>
      </c>
      <c r="X173" s="57">
        <f>SUM(X174:X177)</f>
        <v>0</v>
      </c>
      <c r="Y173" s="57">
        <f>SUM(Y174:Y177)</f>
        <v>0</v>
      </c>
      <c r="Z173" s="57">
        <f>SUM(Z174:Z177)</f>
        <v>0</v>
      </c>
      <c r="AA173" s="57">
        <f>SUM(AA174:AA177)</f>
        <v>0</v>
      </c>
      <c r="AB173" s="46">
        <f>IF(R173&gt;0,IF(W173&gt;0,R173/W173*1000,0),0)</f>
        <v>0</v>
      </c>
      <c r="AC173" s="46">
        <f>IF(S173&gt;0,IF(X173&gt;0,S173/X173*1000,0),0)</f>
        <v>0</v>
      </c>
      <c r="AD173" s="46">
        <f>IF(T173&gt;0,IF(Y173&gt;0,T173/Y173*1000,0),0)</f>
        <v>0</v>
      </c>
      <c r="AE173" s="46">
        <f>IF(U173&gt;0,IF(Z173&gt;0,U173/Z173*1000,0),0)</f>
        <v>0</v>
      </c>
      <c r="AF173" s="46">
        <f>IF(V173&gt;0,IF(AA173&gt;0,V173/AA173*1000,0),0)</f>
        <v>0</v>
      </c>
      <c r="AG173" s="44">
        <f t="shared" si="59"/>
        <v>0</v>
      </c>
      <c r="AH173" s="57">
        <f>SUM(AH174:AH177)</f>
        <v>0</v>
      </c>
      <c r="AI173" s="57">
        <f>SUM(AI174:AI177)</f>
        <v>0</v>
      </c>
      <c r="AJ173" s="57">
        <f>SUM(AJ174:AJ177)</f>
        <v>0</v>
      </c>
      <c r="AK173" s="57">
        <f>SUM(AK174:AK177)</f>
        <v>0</v>
      </c>
      <c r="AL173" s="44">
        <f t="shared" si="55"/>
        <v>0</v>
      </c>
      <c r="AM173" s="57">
        <f>SUM(AM174:AM177)</f>
        <v>0</v>
      </c>
      <c r="AN173" s="57">
        <f>SUM(AN174:AN177)</f>
        <v>0</v>
      </c>
      <c r="AO173" s="57">
        <f>SUM(AO174:AO177)</f>
        <v>0</v>
      </c>
      <c r="AP173" s="57">
        <f>SUM(AP174:AP177)</f>
        <v>0</v>
      </c>
      <c r="AQ173" s="46">
        <f>IF(AG173&gt;0,IF(AL173&gt;0,AG173/AL173*1000,0),0)</f>
        <v>0</v>
      </c>
      <c r="AR173" s="46">
        <f>IF(AH173&gt;0,IF(AM173&gt;0,AH173/AM173*1000,0),0)</f>
        <v>0</v>
      </c>
      <c r="AS173" s="46">
        <f>IF(AI173&gt;0,IF(AN173&gt;0,AI173/AN173*1000,0),0)</f>
        <v>0</v>
      </c>
      <c r="AT173" s="46">
        <f>IF(AJ173&gt;0,IF(AO173&gt;0,AJ173/AO173*1000,0),0)</f>
        <v>0</v>
      </c>
      <c r="AU173" s="46">
        <f>IF(AK173&gt;0,IF(AP173&gt;0,AK173/AP173*1000,0),0)</f>
        <v>0</v>
      </c>
    </row>
    <row r="174" spans="1:47" hidden="1" x14ac:dyDescent="0.25">
      <c r="A174" s="42"/>
      <c r="B174" s="58" t="s">
        <v>12</v>
      </c>
      <c r="C174" s="44">
        <f t="shared" si="60"/>
        <v>0</v>
      </c>
      <c r="D174" s="51"/>
      <c r="E174" s="51"/>
      <c r="F174" s="51"/>
      <c r="G174" s="51"/>
      <c r="H174" s="44">
        <f t="shared" si="57"/>
        <v>0</v>
      </c>
      <c r="I174" s="51"/>
      <c r="J174" s="51"/>
      <c r="K174" s="51"/>
      <c r="L174" s="51"/>
      <c r="M174" s="46">
        <f t="shared" si="63"/>
        <v>0</v>
      </c>
      <c r="N174" s="46">
        <f t="shared" si="63"/>
        <v>0</v>
      </c>
      <c r="O174" s="46">
        <f t="shared" si="63"/>
        <v>0</v>
      </c>
      <c r="P174" s="46">
        <f t="shared" si="63"/>
        <v>0</v>
      </c>
      <c r="Q174" s="46">
        <f t="shared" si="63"/>
        <v>0</v>
      </c>
      <c r="R174" s="44">
        <f t="shared" si="58"/>
        <v>0</v>
      </c>
      <c r="S174" s="51"/>
      <c r="T174" s="51"/>
      <c r="U174" s="51"/>
      <c r="V174" s="51"/>
      <c r="W174" s="44">
        <f t="shared" si="54"/>
        <v>0</v>
      </c>
      <c r="X174" s="51"/>
      <c r="Y174" s="51"/>
      <c r="Z174" s="51"/>
      <c r="AA174" s="51"/>
      <c r="AB174" s="46">
        <f t="shared" si="61"/>
        <v>0</v>
      </c>
      <c r="AC174" s="46">
        <f t="shared" si="61"/>
        <v>0</v>
      </c>
      <c r="AD174" s="46">
        <f t="shared" si="61"/>
        <v>0</v>
      </c>
      <c r="AE174" s="46">
        <f t="shared" si="61"/>
        <v>0</v>
      </c>
      <c r="AF174" s="46">
        <f t="shared" si="61"/>
        <v>0</v>
      </c>
      <c r="AG174" s="44">
        <f t="shared" si="59"/>
        <v>0</v>
      </c>
      <c r="AH174" s="51"/>
      <c r="AI174" s="51"/>
      <c r="AJ174" s="51"/>
      <c r="AK174" s="51"/>
      <c r="AL174" s="44">
        <f t="shared" si="55"/>
        <v>0</v>
      </c>
      <c r="AM174" s="51"/>
      <c r="AN174" s="51"/>
      <c r="AO174" s="51"/>
      <c r="AP174" s="51"/>
      <c r="AQ174" s="46">
        <f t="shared" si="62"/>
        <v>0</v>
      </c>
      <c r="AR174" s="46">
        <f t="shared" si="62"/>
        <v>0</v>
      </c>
      <c r="AS174" s="46">
        <f t="shared" si="62"/>
        <v>0</v>
      </c>
      <c r="AT174" s="46">
        <f t="shared" si="62"/>
        <v>0</v>
      </c>
      <c r="AU174" s="46">
        <f t="shared" si="62"/>
        <v>0</v>
      </c>
    </row>
    <row r="175" spans="1:47" hidden="1" x14ac:dyDescent="0.25">
      <c r="A175" s="42"/>
      <c r="B175" s="58" t="s">
        <v>13</v>
      </c>
      <c r="C175" s="44">
        <f t="shared" si="60"/>
        <v>0</v>
      </c>
      <c r="D175" s="51"/>
      <c r="E175" s="51"/>
      <c r="F175" s="51"/>
      <c r="G175" s="51"/>
      <c r="H175" s="44">
        <f t="shared" si="57"/>
        <v>0</v>
      </c>
      <c r="I175" s="51"/>
      <c r="J175" s="51"/>
      <c r="K175" s="51"/>
      <c r="L175" s="51"/>
      <c r="M175" s="46">
        <f t="shared" si="63"/>
        <v>0</v>
      </c>
      <c r="N175" s="46">
        <f t="shared" si="63"/>
        <v>0</v>
      </c>
      <c r="O175" s="46">
        <f t="shared" si="63"/>
        <v>0</v>
      </c>
      <c r="P175" s="46">
        <f t="shared" si="63"/>
        <v>0</v>
      </c>
      <c r="Q175" s="46">
        <f t="shared" si="63"/>
        <v>0</v>
      </c>
      <c r="R175" s="44">
        <f t="shared" si="58"/>
        <v>0</v>
      </c>
      <c r="S175" s="51"/>
      <c r="T175" s="51"/>
      <c r="U175" s="51"/>
      <c r="V175" s="51"/>
      <c r="W175" s="44">
        <f t="shared" si="54"/>
        <v>0</v>
      </c>
      <c r="X175" s="51"/>
      <c r="Y175" s="51"/>
      <c r="Z175" s="51"/>
      <c r="AA175" s="51"/>
      <c r="AB175" s="46">
        <f t="shared" si="61"/>
        <v>0</v>
      </c>
      <c r="AC175" s="46">
        <f t="shared" si="61"/>
        <v>0</v>
      </c>
      <c r="AD175" s="46">
        <f t="shared" si="61"/>
        <v>0</v>
      </c>
      <c r="AE175" s="46">
        <f t="shared" si="61"/>
        <v>0</v>
      </c>
      <c r="AF175" s="46">
        <f t="shared" si="61"/>
        <v>0</v>
      </c>
      <c r="AG175" s="44">
        <f t="shared" si="59"/>
        <v>0</v>
      </c>
      <c r="AH175" s="51"/>
      <c r="AI175" s="51"/>
      <c r="AJ175" s="51"/>
      <c r="AK175" s="51"/>
      <c r="AL175" s="44">
        <f t="shared" si="55"/>
        <v>0</v>
      </c>
      <c r="AM175" s="51"/>
      <c r="AN175" s="51"/>
      <c r="AO175" s="51"/>
      <c r="AP175" s="51"/>
      <c r="AQ175" s="46">
        <f t="shared" si="62"/>
        <v>0</v>
      </c>
      <c r="AR175" s="46">
        <f t="shared" si="62"/>
        <v>0</v>
      </c>
      <c r="AS175" s="46">
        <f t="shared" si="62"/>
        <v>0</v>
      </c>
      <c r="AT175" s="46">
        <f t="shared" si="62"/>
        <v>0</v>
      </c>
      <c r="AU175" s="46">
        <f t="shared" si="62"/>
        <v>0</v>
      </c>
    </row>
    <row r="176" spans="1:47" hidden="1" x14ac:dyDescent="0.25">
      <c r="A176" s="42"/>
      <c r="B176" s="58" t="s">
        <v>14</v>
      </c>
      <c r="C176" s="44">
        <f t="shared" si="60"/>
        <v>0</v>
      </c>
      <c r="D176" s="51"/>
      <c r="E176" s="51"/>
      <c r="F176" s="51"/>
      <c r="G176" s="51"/>
      <c r="H176" s="44">
        <f t="shared" ref="H176:H193" si="64">SUM(I176:L176)</f>
        <v>0</v>
      </c>
      <c r="I176" s="51"/>
      <c r="J176" s="51"/>
      <c r="K176" s="51"/>
      <c r="L176" s="51"/>
      <c r="M176" s="46">
        <f t="shared" si="63"/>
        <v>0</v>
      </c>
      <c r="N176" s="46">
        <f t="shared" si="63"/>
        <v>0</v>
      </c>
      <c r="O176" s="46">
        <f t="shared" si="63"/>
        <v>0</v>
      </c>
      <c r="P176" s="46">
        <f t="shared" si="63"/>
        <v>0</v>
      </c>
      <c r="Q176" s="46">
        <f t="shared" si="63"/>
        <v>0</v>
      </c>
      <c r="R176" s="44">
        <f t="shared" si="58"/>
        <v>0</v>
      </c>
      <c r="S176" s="51"/>
      <c r="T176" s="51"/>
      <c r="U176" s="51"/>
      <c r="V176" s="51"/>
      <c r="W176" s="44">
        <f t="shared" si="54"/>
        <v>0</v>
      </c>
      <c r="X176" s="51"/>
      <c r="Y176" s="51"/>
      <c r="Z176" s="51"/>
      <c r="AA176" s="51"/>
      <c r="AB176" s="46">
        <f t="shared" si="61"/>
        <v>0</v>
      </c>
      <c r="AC176" s="46">
        <f t="shared" si="61"/>
        <v>0</v>
      </c>
      <c r="AD176" s="46">
        <f t="shared" si="61"/>
        <v>0</v>
      </c>
      <c r="AE176" s="46">
        <f t="shared" si="61"/>
        <v>0</v>
      </c>
      <c r="AF176" s="46">
        <f t="shared" si="61"/>
        <v>0</v>
      </c>
      <c r="AG176" s="44">
        <f t="shared" si="59"/>
        <v>0</v>
      </c>
      <c r="AH176" s="51"/>
      <c r="AI176" s="51"/>
      <c r="AJ176" s="51"/>
      <c r="AK176" s="51"/>
      <c r="AL176" s="44">
        <f t="shared" si="55"/>
        <v>0</v>
      </c>
      <c r="AM176" s="51"/>
      <c r="AN176" s="51"/>
      <c r="AO176" s="51"/>
      <c r="AP176" s="51"/>
      <c r="AQ176" s="46">
        <f t="shared" si="62"/>
        <v>0</v>
      </c>
      <c r="AR176" s="46">
        <f t="shared" si="62"/>
        <v>0</v>
      </c>
      <c r="AS176" s="46">
        <f t="shared" si="62"/>
        <v>0</v>
      </c>
      <c r="AT176" s="46">
        <f t="shared" si="62"/>
        <v>0</v>
      </c>
      <c r="AU176" s="46">
        <f t="shared" si="62"/>
        <v>0</v>
      </c>
    </row>
    <row r="177" spans="1:47" hidden="1" x14ac:dyDescent="0.25">
      <c r="A177" s="42"/>
      <c r="B177" s="58" t="s">
        <v>15</v>
      </c>
      <c r="C177" s="44">
        <f t="shared" si="60"/>
        <v>0</v>
      </c>
      <c r="D177" s="51"/>
      <c r="E177" s="51"/>
      <c r="F177" s="51"/>
      <c r="G177" s="51"/>
      <c r="H177" s="44">
        <f t="shared" si="64"/>
        <v>0</v>
      </c>
      <c r="I177" s="51"/>
      <c r="J177" s="51"/>
      <c r="K177" s="51"/>
      <c r="L177" s="51"/>
      <c r="M177" s="46">
        <f t="shared" si="63"/>
        <v>0</v>
      </c>
      <c r="N177" s="46">
        <f t="shared" si="63"/>
        <v>0</v>
      </c>
      <c r="O177" s="46">
        <f t="shared" si="63"/>
        <v>0</v>
      </c>
      <c r="P177" s="46">
        <f t="shared" si="63"/>
        <v>0</v>
      </c>
      <c r="Q177" s="46">
        <f t="shared" si="63"/>
        <v>0</v>
      </c>
      <c r="R177" s="44">
        <f t="shared" si="58"/>
        <v>0</v>
      </c>
      <c r="S177" s="51"/>
      <c r="T177" s="51"/>
      <c r="U177" s="51"/>
      <c r="V177" s="51"/>
      <c r="W177" s="44">
        <f t="shared" si="54"/>
        <v>0</v>
      </c>
      <c r="X177" s="51"/>
      <c r="Y177" s="51"/>
      <c r="Z177" s="51"/>
      <c r="AA177" s="51"/>
      <c r="AB177" s="46">
        <f t="shared" si="61"/>
        <v>0</v>
      </c>
      <c r="AC177" s="46">
        <f t="shared" si="61"/>
        <v>0</v>
      </c>
      <c r="AD177" s="46">
        <f t="shared" si="61"/>
        <v>0</v>
      </c>
      <c r="AE177" s="46">
        <f t="shared" si="61"/>
        <v>0</v>
      </c>
      <c r="AF177" s="46">
        <f t="shared" si="61"/>
        <v>0</v>
      </c>
      <c r="AG177" s="44">
        <f t="shared" si="59"/>
        <v>0</v>
      </c>
      <c r="AH177" s="51"/>
      <c r="AI177" s="51"/>
      <c r="AJ177" s="51"/>
      <c r="AK177" s="51"/>
      <c r="AL177" s="44">
        <f t="shared" si="55"/>
        <v>0</v>
      </c>
      <c r="AM177" s="51"/>
      <c r="AN177" s="51"/>
      <c r="AO177" s="51"/>
      <c r="AP177" s="51"/>
      <c r="AQ177" s="46">
        <f t="shared" si="62"/>
        <v>0</v>
      </c>
      <c r="AR177" s="46">
        <f t="shared" si="62"/>
        <v>0</v>
      </c>
      <c r="AS177" s="46">
        <f t="shared" si="62"/>
        <v>0</v>
      </c>
      <c r="AT177" s="46">
        <f t="shared" si="62"/>
        <v>0</v>
      </c>
      <c r="AU177" s="46">
        <f t="shared" si="62"/>
        <v>0</v>
      </c>
    </row>
    <row r="178" spans="1:47" hidden="1" x14ac:dyDescent="0.25">
      <c r="A178" s="42" t="s">
        <v>103</v>
      </c>
      <c r="B178" s="50" t="s">
        <v>104</v>
      </c>
      <c r="C178" s="44">
        <f t="shared" si="60"/>
        <v>0</v>
      </c>
      <c r="D178" s="57">
        <f>SUM(D179:D182)</f>
        <v>0</v>
      </c>
      <c r="E178" s="57">
        <f>SUM(E179:E182)</f>
        <v>0</v>
      </c>
      <c r="F178" s="57">
        <f>SUM(F179:F182)</f>
        <v>0</v>
      </c>
      <c r="G178" s="57">
        <f>SUM(G179:G182)</f>
        <v>0</v>
      </c>
      <c r="H178" s="44">
        <f t="shared" si="64"/>
        <v>0</v>
      </c>
      <c r="I178" s="57">
        <f>SUM(I179:I182)</f>
        <v>0</v>
      </c>
      <c r="J178" s="57">
        <f>SUM(J179:J182)</f>
        <v>0</v>
      </c>
      <c r="K178" s="57">
        <f>SUM(K179:K182)</f>
        <v>0</v>
      </c>
      <c r="L178" s="57">
        <f>SUM(L179:L182)</f>
        <v>0</v>
      </c>
      <c r="M178" s="46">
        <f t="shared" si="63"/>
        <v>0</v>
      </c>
      <c r="N178" s="46">
        <f t="shared" si="63"/>
        <v>0</v>
      </c>
      <c r="O178" s="46">
        <f t="shared" si="63"/>
        <v>0</v>
      </c>
      <c r="P178" s="46">
        <f t="shared" si="63"/>
        <v>0</v>
      </c>
      <c r="Q178" s="46">
        <f t="shared" si="63"/>
        <v>0</v>
      </c>
      <c r="R178" s="44">
        <f t="shared" si="58"/>
        <v>0</v>
      </c>
      <c r="S178" s="57">
        <f>SUM(S179:S182)</f>
        <v>0</v>
      </c>
      <c r="T178" s="57">
        <f>SUM(T179:T182)</f>
        <v>0</v>
      </c>
      <c r="U178" s="57">
        <f>SUM(U179:U182)</f>
        <v>0</v>
      </c>
      <c r="V178" s="57">
        <f>SUM(V179:V182)</f>
        <v>0</v>
      </c>
      <c r="W178" s="44">
        <f t="shared" si="54"/>
        <v>0</v>
      </c>
      <c r="X178" s="57">
        <f>SUM(X179:X182)</f>
        <v>0</v>
      </c>
      <c r="Y178" s="57">
        <f>SUM(Y179:Y182)</f>
        <v>0</v>
      </c>
      <c r="Z178" s="57">
        <f>SUM(Z179:Z182)</f>
        <v>0</v>
      </c>
      <c r="AA178" s="57">
        <f>SUM(AA179:AA182)</f>
        <v>0</v>
      </c>
      <c r="AB178" s="46">
        <f>IF(R178&gt;0,IF(W178&gt;0,R178/W178*1000,0),0)</f>
        <v>0</v>
      </c>
      <c r="AC178" s="46">
        <f>IF(S178&gt;0,IF(X178&gt;0,S178/X178*1000,0),0)</f>
        <v>0</v>
      </c>
      <c r="AD178" s="46">
        <f>IF(T178&gt;0,IF(Y178&gt;0,T178/Y178*1000,0),0)</f>
        <v>0</v>
      </c>
      <c r="AE178" s="46">
        <f>IF(U178&gt;0,IF(Z178&gt;0,U178/Z178*1000,0),0)</f>
        <v>0</v>
      </c>
      <c r="AF178" s="46">
        <f>IF(V178&gt;0,IF(AA178&gt;0,V178/AA178*1000,0),0)</f>
        <v>0</v>
      </c>
      <c r="AG178" s="44">
        <f t="shared" si="59"/>
        <v>0</v>
      </c>
      <c r="AH178" s="57">
        <f>SUM(AH179:AH182)</f>
        <v>0</v>
      </c>
      <c r="AI178" s="57">
        <f>SUM(AI179:AI182)</f>
        <v>0</v>
      </c>
      <c r="AJ178" s="57">
        <f>SUM(AJ179:AJ182)</f>
        <v>0</v>
      </c>
      <c r="AK178" s="57">
        <f>SUM(AK179:AK182)</f>
        <v>0</v>
      </c>
      <c r="AL178" s="44">
        <f t="shared" si="55"/>
        <v>0</v>
      </c>
      <c r="AM178" s="57">
        <f>SUM(AM179:AM182)</f>
        <v>0</v>
      </c>
      <c r="AN178" s="57">
        <f>SUM(AN179:AN182)</f>
        <v>0</v>
      </c>
      <c r="AO178" s="57">
        <f>SUM(AO179:AO182)</f>
        <v>0</v>
      </c>
      <c r="AP178" s="57">
        <f>SUM(AP179:AP182)</f>
        <v>0</v>
      </c>
      <c r="AQ178" s="46">
        <f>IF(AG178&gt;0,IF(AL178&gt;0,AG178/AL178*1000,0),0)</f>
        <v>0</v>
      </c>
      <c r="AR178" s="46">
        <f>IF(AH178&gt;0,IF(AM178&gt;0,AH178/AM178*1000,0),0)</f>
        <v>0</v>
      </c>
      <c r="AS178" s="46">
        <f>IF(AI178&gt;0,IF(AN178&gt;0,AI178/AN178*1000,0),0)</f>
        <v>0</v>
      </c>
      <c r="AT178" s="46">
        <f>IF(AJ178&gt;0,IF(AO178&gt;0,AJ178/AO178*1000,0),0)</f>
        <v>0</v>
      </c>
      <c r="AU178" s="46">
        <f>IF(AK178&gt;0,IF(AP178&gt;0,AK178/AP178*1000,0),0)</f>
        <v>0</v>
      </c>
    </row>
    <row r="179" spans="1:47" hidden="1" x14ac:dyDescent="0.25">
      <c r="A179" s="42"/>
      <c r="B179" s="58" t="s">
        <v>12</v>
      </c>
      <c r="C179" s="44">
        <f t="shared" si="60"/>
        <v>0</v>
      </c>
      <c r="D179" s="51">
        <v>0</v>
      </c>
      <c r="E179" s="51">
        <v>0</v>
      </c>
      <c r="F179" s="51">
        <v>0</v>
      </c>
      <c r="G179" s="51">
        <v>0</v>
      </c>
      <c r="H179" s="44">
        <f t="shared" si="64"/>
        <v>0</v>
      </c>
      <c r="I179" s="51">
        <v>0</v>
      </c>
      <c r="J179" s="51">
        <v>0</v>
      </c>
      <c r="K179" s="51">
        <v>0</v>
      </c>
      <c r="L179" s="51">
        <v>0</v>
      </c>
      <c r="M179" s="46">
        <f t="shared" si="63"/>
        <v>0</v>
      </c>
      <c r="N179" s="46">
        <f t="shared" si="63"/>
        <v>0</v>
      </c>
      <c r="O179" s="46">
        <f t="shared" si="63"/>
        <v>0</v>
      </c>
      <c r="P179" s="46">
        <f t="shared" si="63"/>
        <v>0</v>
      </c>
      <c r="Q179" s="46">
        <f t="shared" si="63"/>
        <v>0</v>
      </c>
      <c r="R179" s="44">
        <f t="shared" si="58"/>
        <v>0</v>
      </c>
      <c r="S179" s="51">
        <v>0</v>
      </c>
      <c r="T179" s="51">
        <v>0</v>
      </c>
      <c r="U179" s="51">
        <v>0</v>
      </c>
      <c r="V179" s="51">
        <v>0</v>
      </c>
      <c r="W179" s="44">
        <f t="shared" si="54"/>
        <v>0</v>
      </c>
      <c r="X179" s="51">
        <v>0</v>
      </c>
      <c r="Y179" s="51">
        <v>0</v>
      </c>
      <c r="Z179" s="51">
        <v>0</v>
      </c>
      <c r="AA179" s="51">
        <v>0</v>
      </c>
      <c r="AB179" s="46">
        <f t="shared" si="61"/>
        <v>0</v>
      </c>
      <c r="AC179" s="46">
        <f t="shared" si="61"/>
        <v>0</v>
      </c>
      <c r="AD179" s="46">
        <f t="shared" si="61"/>
        <v>0</v>
      </c>
      <c r="AE179" s="46">
        <f t="shared" si="61"/>
        <v>0</v>
      </c>
      <c r="AF179" s="46">
        <f t="shared" si="61"/>
        <v>0</v>
      </c>
      <c r="AG179" s="44">
        <f t="shared" si="59"/>
        <v>0</v>
      </c>
      <c r="AH179" s="51">
        <v>0</v>
      </c>
      <c r="AI179" s="51">
        <v>0</v>
      </c>
      <c r="AJ179" s="51">
        <v>0</v>
      </c>
      <c r="AK179" s="51">
        <v>0</v>
      </c>
      <c r="AL179" s="44">
        <f t="shared" si="55"/>
        <v>0</v>
      </c>
      <c r="AM179" s="51">
        <v>0</v>
      </c>
      <c r="AN179" s="51">
        <v>0</v>
      </c>
      <c r="AO179" s="51">
        <v>0</v>
      </c>
      <c r="AP179" s="51">
        <v>0</v>
      </c>
      <c r="AQ179" s="46">
        <f t="shared" si="62"/>
        <v>0</v>
      </c>
      <c r="AR179" s="46">
        <f t="shared" si="62"/>
        <v>0</v>
      </c>
      <c r="AS179" s="46">
        <f t="shared" si="62"/>
        <v>0</v>
      </c>
      <c r="AT179" s="46">
        <f t="shared" si="62"/>
        <v>0</v>
      </c>
      <c r="AU179" s="46">
        <f t="shared" si="62"/>
        <v>0</v>
      </c>
    </row>
    <row r="180" spans="1:47" hidden="1" x14ac:dyDescent="0.25">
      <c r="A180" s="42"/>
      <c r="B180" s="58" t="s">
        <v>13</v>
      </c>
      <c r="C180" s="44">
        <f t="shared" si="60"/>
        <v>0</v>
      </c>
      <c r="D180" s="51">
        <v>0</v>
      </c>
      <c r="E180" s="51">
        <v>0</v>
      </c>
      <c r="F180" s="51">
        <v>0</v>
      </c>
      <c r="G180" s="51">
        <v>0</v>
      </c>
      <c r="H180" s="44">
        <f t="shared" si="64"/>
        <v>0</v>
      </c>
      <c r="I180" s="51">
        <v>0</v>
      </c>
      <c r="J180" s="51">
        <v>0</v>
      </c>
      <c r="K180" s="51">
        <v>0</v>
      </c>
      <c r="L180" s="51">
        <v>0</v>
      </c>
      <c r="M180" s="46">
        <f t="shared" si="63"/>
        <v>0</v>
      </c>
      <c r="N180" s="46">
        <f t="shared" si="63"/>
        <v>0</v>
      </c>
      <c r="O180" s="46">
        <f t="shared" si="63"/>
        <v>0</v>
      </c>
      <c r="P180" s="46">
        <f t="shared" si="63"/>
        <v>0</v>
      </c>
      <c r="Q180" s="46">
        <f t="shared" si="63"/>
        <v>0</v>
      </c>
      <c r="R180" s="44">
        <f t="shared" si="58"/>
        <v>0</v>
      </c>
      <c r="S180" s="51">
        <v>0</v>
      </c>
      <c r="T180" s="51">
        <v>0</v>
      </c>
      <c r="U180" s="51">
        <v>0</v>
      </c>
      <c r="V180" s="51">
        <v>0</v>
      </c>
      <c r="W180" s="44">
        <f t="shared" si="54"/>
        <v>0</v>
      </c>
      <c r="X180" s="51">
        <v>0</v>
      </c>
      <c r="Y180" s="51">
        <v>0</v>
      </c>
      <c r="Z180" s="51">
        <v>0</v>
      </c>
      <c r="AA180" s="51">
        <v>0</v>
      </c>
      <c r="AB180" s="46">
        <f t="shared" si="61"/>
        <v>0</v>
      </c>
      <c r="AC180" s="46">
        <f t="shared" si="61"/>
        <v>0</v>
      </c>
      <c r="AD180" s="46">
        <f t="shared" si="61"/>
        <v>0</v>
      </c>
      <c r="AE180" s="46">
        <f t="shared" si="61"/>
        <v>0</v>
      </c>
      <c r="AF180" s="46">
        <f t="shared" si="61"/>
        <v>0</v>
      </c>
      <c r="AG180" s="44">
        <f t="shared" si="59"/>
        <v>0</v>
      </c>
      <c r="AH180" s="51">
        <v>0</v>
      </c>
      <c r="AI180" s="51">
        <v>0</v>
      </c>
      <c r="AJ180" s="51">
        <v>0</v>
      </c>
      <c r="AK180" s="51">
        <v>0</v>
      </c>
      <c r="AL180" s="44">
        <f t="shared" si="55"/>
        <v>0</v>
      </c>
      <c r="AM180" s="51">
        <v>0</v>
      </c>
      <c r="AN180" s="51">
        <v>0</v>
      </c>
      <c r="AO180" s="51">
        <v>0</v>
      </c>
      <c r="AP180" s="51">
        <v>0</v>
      </c>
      <c r="AQ180" s="46">
        <f t="shared" si="62"/>
        <v>0</v>
      </c>
      <c r="AR180" s="46">
        <f t="shared" si="62"/>
        <v>0</v>
      </c>
      <c r="AS180" s="46">
        <f t="shared" si="62"/>
        <v>0</v>
      </c>
      <c r="AT180" s="46">
        <f t="shared" si="62"/>
        <v>0</v>
      </c>
      <c r="AU180" s="46">
        <f t="shared" si="62"/>
        <v>0</v>
      </c>
    </row>
    <row r="181" spans="1:47" hidden="1" x14ac:dyDescent="0.25">
      <c r="A181" s="42"/>
      <c r="B181" s="58" t="s">
        <v>14</v>
      </c>
      <c r="C181" s="44">
        <f t="shared" si="60"/>
        <v>0</v>
      </c>
      <c r="D181" s="51">
        <v>0</v>
      </c>
      <c r="E181" s="51">
        <v>0</v>
      </c>
      <c r="F181" s="51">
        <v>0</v>
      </c>
      <c r="G181" s="51">
        <v>0</v>
      </c>
      <c r="H181" s="44">
        <f t="shared" si="64"/>
        <v>0</v>
      </c>
      <c r="I181" s="51">
        <v>0</v>
      </c>
      <c r="J181" s="51">
        <v>0</v>
      </c>
      <c r="K181" s="51">
        <v>0</v>
      </c>
      <c r="L181" s="51">
        <v>0</v>
      </c>
      <c r="M181" s="46">
        <f t="shared" si="63"/>
        <v>0</v>
      </c>
      <c r="N181" s="46">
        <f t="shared" si="63"/>
        <v>0</v>
      </c>
      <c r="O181" s="46">
        <f t="shared" si="63"/>
        <v>0</v>
      </c>
      <c r="P181" s="46">
        <f t="shared" si="63"/>
        <v>0</v>
      </c>
      <c r="Q181" s="46">
        <f t="shared" si="63"/>
        <v>0</v>
      </c>
      <c r="R181" s="44">
        <f t="shared" si="58"/>
        <v>0</v>
      </c>
      <c r="S181" s="51">
        <v>0</v>
      </c>
      <c r="T181" s="51">
        <v>0</v>
      </c>
      <c r="U181" s="51">
        <v>0</v>
      </c>
      <c r="V181" s="51">
        <v>0</v>
      </c>
      <c r="W181" s="44">
        <f t="shared" si="54"/>
        <v>0</v>
      </c>
      <c r="X181" s="51">
        <v>0</v>
      </c>
      <c r="Y181" s="51">
        <v>0</v>
      </c>
      <c r="Z181" s="51">
        <v>0</v>
      </c>
      <c r="AA181" s="51">
        <v>0</v>
      </c>
      <c r="AB181" s="46">
        <f t="shared" si="61"/>
        <v>0</v>
      </c>
      <c r="AC181" s="46">
        <f t="shared" si="61"/>
        <v>0</v>
      </c>
      <c r="AD181" s="46">
        <f t="shared" si="61"/>
        <v>0</v>
      </c>
      <c r="AE181" s="46">
        <f t="shared" si="61"/>
        <v>0</v>
      </c>
      <c r="AF181" s="46">
        <f t="shared" si="61"/>
        <v>0</v>
      </c>
      <c r="AG181" s="44">
        <f t="shared" si="59"/>
        <v>0</v>
      </c>
      <c r="AH181" s="51">
        <v>0</v>
      </c>
      <c r="AI181" s="51">
        <v>0</v>
      </c>
      <c r="AJ181" s="51">
        <v>0</v>
      </c>
      <c r="AK181" s="51">
        <v>0</v>
      </c>
      <c r="AL181" s="44">
        <f t="shared" si="55"/>
        <v>0</v>
      </c>
      <c r="AM181" s="51">
        <v>0</v>
      </c>
      <c r="AN181" s="51">
        <v>0</v>
      </c>
      <c r="AO181" s="51">
        <v>0</v>
      </c>
      <c r="AP181" s="51">
        <v>0</v>
      </c>
      <c r="AQ181" s="46">
        <f t="shared" si="62"/>
        <v>0</v>
      </c>
      <c r="AR181" s="46">
        <f t="shared" si="62"/>
        <v>0</v>
      </c>
      <c r="AS181" s="46">
        <f t="shared" si="62"/>
        <v>0</v>
      </c>
      <c r="AT181" s="46">
        <f t="shared" si="62"/>
        <v>0</v>
      </c>
      <c r="AU181" s="46">
        <f t="shared" si="62"/>
        <v>0</v>
      </c>
    </row>
    <row r="182" spans="1:47" hidden="1" x14ac:dyDescent="0.25">
      <c r="A182" s="42"/>
      <c r="B182" s="58" t="s">
        <v>15</v>
      </c>
      <c r="C182" s="44">
        <f t="shared" si="60"/>
        <v>0</v>
      </c>
      <c r="D182" s="51">
        <v>0</v>
      </c>
      <c r="E182" s="51">
        <v>0</v>
      </c>
      <c r="F182" s="51">
        <v>0</v>
      </c>
      <c r="G182" s="51">
        <v>0</v>
      </c>
      <c r="H182" s="44">
        <f t="shared" si="64"/>
        <v>0</v>
      </c>
      <c r="I182" s="51">
        <v>0</v>
      </c>
      <c r="J182" s="51">
        <v>0</v>
      </c>
      <c r="K182" s="51">
        <v>0</v>
      </c>
      <c r="L182" s="51">
        <v>0</v>
      </c>
      <c r="M182" s="46">
        <f t="shared" si="63"/>
        <v>0</v>
      </c>
      <c r="N182" s="46">
        <f t="shared" si="63"/>
        <v>0</v>
      </c>
      <c r="O182" s="46">
        <f t="shared" si="63"/>
        <v>0</v>
      </c>
      <c r="P182" s="46">
        <f t="shared" si="63"/>
        <v>0</v>
      </c>
      <c r="Q182" s="46">
        <f t="shared" si="63"/>
        <v>0</v>
      </c>
      <c r="R182" s="44">
        <f t="shared" si="58"/>
        <v>0</v>
      </c>
      <c r="S182" s="51">
        <v>0</v>
      </c>
      <c r="T182" s="51">
        <v>0</v>
      </c>
      <c r="U182" s="51">
        <v>0</v>
      </c>
      <c r="V182" s="51">
        <v>0</v>
      </c>
      <c r="W182" s="44">
        <f t="shared" si="54"/>
        <v>0</v>
      </c>
      <c r="X182" s="51">
        <v>0</v>
      </c>
      <c r="Y182" s="51">
        <v>0</v>
      </c>
      <c r="Z182" s="51">
        <v>0</v>
      </c>
      <c r="AA182" s="51">
        <v>0</v>
      </c>
      <c r="AB182" s="46">
        <f t="shared" si="61"/>
        <v>0</v>
      </c>
      <c r="AC182" s="46">
        <f t="shared" si="61"/>
        <v>0</v>
      </c>
      <c r="AD182" s="46">
        <f t="shared" si="61"/>
        <v>0</v>
      </c>
      <c r="AE182" s="46">
        <f t="shared" si="61"/>
        <v>0</v>
      </c>
      <c r="AF182" s="46">
        <f t="shared" si="61"/>
        <v>0</v>
      </c>
      <c r="AG182" s="44">
        <f t="shared" si="59"/>
        <v>0</v>
      </c>
      <c r="AH182" s="51">
        <v>0</v>
      </c>
      <c r="AI182" s="51">
        <v>0</v>
      </c>
      <c r="AJ182" s="51">
        <v>0</v>
      </c>
      <c r="AK182" s="51">
        <v>0</v>
      </c>
      <c r="AL182" s="44">
        <f t="shared" si="55"/>
        <v>0</v>
      </c>
      <c r="AM182" s="51">
        <v>0</v>
      </c>
      <c r="AN182" s="51">
        <v>0</v>
      </c>
      <c r="AO182" s="51">
        <v>0</v>
      </c>
      <c r="AP182" s="51">
        <v>0</v>
      </c>
      <c r="AQ182" s="46">
        <f t="shared" si="62"/>
        <v>0</v>
      </c>
      <c r="AR182" s="46">
        <f t="shared" si="62"/>
        <v>0</v>
      </c>
      <c r="AS182" s="46">
        <f t="shared" si="62"/>
        <v>0</v>
      </c>
      <c r="AT182" s="46">
        <f t="shared" si="62"/>
        <v>0</v>
      </c>
      <c r="AU182" s="46">
        <f t="shared" si="62"/>
        <v>0</v>
      </c>
    </row>
    <row r="183" spans="1:47" hidden="1" x14ac:dyDescent="0.25">
      <c r="A183" s="42" t="s">
        <v>105</v>
      </c>
      <c r="B183" s="50" t="s">
        <v>106</v>
      </c>
      <c r="C183" s="44">
        <f t="shared" si="60"/>
        <v>0</v>
      </c>
      <c r="D183" s="57">
        <f>SUM(D184:D187)</f>
        <v>0</v>
      </c>
      <c r="E183" s="57">
        <f>SUM(E184:E187)</f>
        <v>0</v>
      </c>
      <c r="F183" s="57">
        <f>SUM(F184:F187)</f>
        <v>0</v>
      </c>
      <c r="G183" s="57">
        <f>SUM(G184:G187)</f>
        <v>0</v>
      </c>
      <c r="H183" s="44">
        <f t="shared" si="64"/>
        <v>0</v>
      </c>
      <c r="I183" s="57">
        <f>SUM(I184:I187)</f>
        <v>0</v>
      </c>
      <c r="J183" s="57">
        <f>SUM(J184:J187)</f>
        <v>0</v>
      </c>
      <c r="K183" s="57">
        <f>SUM(K184:K187)</f>
        <v>0</v>
      </c>
      <c r="L183" s="57">
        <f>SUM(L184:L187)</f>
        <v>0</v>
      </c>
      <c r="M183" s="46">
        <f t="shared" si="63"/>
        <v>0</v>
      </c>
      <c r="N183" s="46">
        <f t="shared" si="63"/>
        <v>0</v>
      </c>
      <c r="O183" s="46">
        <f t="shared" si="63"/>
        <v>0</v>
      </c>
      <c r="P183" s="46">
        <f t="shared" si="63"/>
        <v>0</v>
      </c>
      <c r="Q183" s="46">
        <f t="shared" si="63"/>
        <v>0</v>
      </c>
      <c r="R183" s="44">
        <f t="shared" si="58"/>
        <v>0</v>
      </c>
      <c r="S183" s="57">
        <f>SUM(S184:S187)</f>
        <v>0</v>
      </c>
      <c r="T183" s="57">
        <f>SUM(T184:T187)</f>
        <v>0</v>
      </c>
      <c r="U183" s="57">
        <f>SUM(U184:U187)</f>
        <v>0</v>
      </c>
      <c r="V183" s="57">
        <f>SUM(V184:V187)</f>
        <v>0</v>
      </c>
      <c r="W183" s="44">
        <f t="shared" si="54"/>
        <v>0</v>
      </c>
      <c r="X183" s="57">
        <f>SUM(X184:X187)</f>
        <v>0</v>
      </c>
      <c r="Y183" s="57">
        <f>SUM(Y184:Y187)</f>
        <v>0</v>
      </c>
      <c r="Z183" s="57">
        <f>SUM(Z184:Z187)</f>
        <v>0</v>
      </c>
      <c r="AA183" s="57">
        <f>SUM(AA184:AA187)</f>
        <v>0</v>
      </c>
      <c r="AB183" s="46">
        <f>IF(R183&gt;0,IF(W183&gt;0,R183/W183*1000,0),0)</f>
        <v>0</v>
      </c>
      <c r="AC183" s="46">
        <f>IF(S183&gt;0,IF(X183&gt;0,S183/X183*1000,0),0)</f>
        <v>0</v>
      </c>
      <c r="AD183" s="46">
        <f>IF(T183&gt;0,IF(Y183&gt;0,T183/Y183*1000,0),0)</f>
        <v>0</v>
      </c>
      <c r="AE183" s="46">
        <f>IF(U183&gt;0,IF(Z183&gt;0,U183/Z183*1000,0),0)</f>
        <v>0</v>
      </c>
      <c r="AF183" s="46">
        <f>IF(V183&gt;0,IF(AA183&gt;0,V183/AA183*1000,0),0)</f>
        <v>0</v>
      </c>
      <c r="AG183" s="44">
        <f t="shared" si="59"/>
        <v>0</v>
      </c>
      <c r="AH183" s="57">
        <f>SUM(AH184:AH187)</f>
        <v>0</v>
      </c>
      <c r="AI183" s="57">
        <f>SUM(AI184:AI187)</f>
        <v>0</v>
      </c>
      <c r="AJ183" s="57">
        <f>SUM(AJ184:AJ187)</f>
        <v>0</v>
      </c>
      <c r="AK183" s="57">
        <f>SUM(AK184:AK187)</f>
        <v>0</v>
      </c>
      <c r="AL183" s="44">
        <f t="shared" si="55"/>
        <v>0</v>
      </c>
      <c r="AM183" s="57">
        <f>SUM(AM184:AM187)</f>
        <v>0</v>
      </c>
      <c r="AN183" s="57">
        <f>SUM(AN184:AN187)</f>
        <v>0</v>
      </c>
      <c r="AO183" s="57">
        <f>SUM(AO184:AO187)</f>
        <v>0</v>
      </c>
      <c r="AP183" s="57">
        <f>SUM(AP184:AP187)</f>
        <v>0</v>
      </c>
      <c r="AQ183" s="46">
        <f>IF(AG183&gt;0,IF(AL183&gt;0,AG183/AL183*1000,0),0)</f>
        <v>0</v>
      </c>
      <c r="AR183" s="46">
        <f>IF(AH183&gt;0,IF(AM183&gt;0,AH183/AM183*1000,0),0)</f>
        <v>0</v>
      </c>
      <c r="AS183" s="46">
        <f>IF(AI183&gt;0,IF(AN183&gt;0,AI183/AN183*1000,0),0)</f>
        <v>0</v>
      </c>
      <c r="AT183" s="46">
        <f>IF(AJ183&gt;0,IF(AO183&gt;0,AJ183/AO183*1000,0),0)</f>
        <v>0</v>
      </c>
      <c r="AU183" s="46">
        <f>IF(AK183&gt;0,IF(AP183&gt;0,AK183/AP183*1000,0),0)</f>
        <v>0</v>
      </c>
    </row>
    <row r="184" spans="1:47" hidden="1" x14ac:dyDescent="0.25">
      <c r="A184" s="42"/>
      <c r="B184" s="58" t="s">
        <v>12</v>
      </c>
      <c r="C184" s="44">
        <f t="shared" si="60"/>
        <v>0</v>
      </c>
      <c r="D184" s="51">
        <v>0</v>
      </c>
      <c r="E184" s="51">
        <v>0</v>
      </c>
      <c r="F184" s="51">
        <v>0</v>
      </c>
      <c r="G184" s="51">
        <v>0</v>
      </c>
      <c r="H184" s="44">
        <f t="shared" si="64"/>
        <v>0</v>
      </c>
      <c r="I184" s="51">
        <v>0</v>
      </c>
      <c r="J184" s="51">
        <v>0</v>
      </c>
      <c r="K184" s="51">
        <v>0</v>
      </c>
      <c r="L184" s="51">
        <v>0</v>
      </c>
      <c r="M184" s="46">
        <f t="shared" si="63"/>
        <v>0</v>
      </c>
      <c r="N184" s="46">
        <f t="shared" si="63"/>
        <v>0</v>
      </c>
      <c r="O184" s="46">
        <f t="shared" si="63"/>
        <v>0</v>
      </c>
      <c r="P184" s="46">
        <f t="shared" si="63"/>
        <v>0</v>
      </c>
      <c r="Q184" s="46">
        <f t="shared" si="63"/>
        <v>0</v>
      </c>
      <c r="R184" s="44">
        <f t="shared" si="58"/>
        <v>0</v>
      </c>
      <c r="S184" s="51">
        <v>0</v>
      </c>
      <c r="T184" s="51">
        <v>0</v>
      </c>
      <c r="U184" s="51">
        <v>0</v>
      </c>
      <c r="V184" s="51">
        <v>0</v>
      </c>
      <c r="W184" s="44">
        <f t="shared" si="54"/>
        <v>0</v>
      </c>
      <c r="X184" s="51">
        <v>0</v>
      </c>
      <c r="Y184" s="51">
        <v>0</v>
      </c>
      <c r="Z184" s="51">
        <v>0</v>
      </c>
      <c r="AA184" s="51">
        <v>0</v>
      </c>
      <c r="AB184" s="46">
        <f t="shared" si="61"/>
        <v>0</v>
      </c>
      <c r="AC184" s="46">
        <f t="shared" si="61"/>
        <v>0</v>
      </c>
      <c r="AD184" s="46">
        <f t="shared" si="61"/>
        <v>0</v>
      </c>
      <c r="AE184" s="46">
        <f t="shared" si="61"/>
        <v>0</v>
      </c>
      <c r="AF184" s="46">
        <f t="shared" si="61"/>
        <v>0</v>
      </c>
      <c r="AG184" s="44">
        <f t="shared" si="59"/>
        <v>0</v>
      </c>
      <c r="AH184" s="51">
        <v>0</v>
      </c>
      <c r="AI184" s="51">
        <v>0</v>
      </c>
      <c r="AJ184" s="51">
        <v>0</v>
      </c>
      <c r="AK184" s="51">
        <v>0</v>
      </c>
      <c r="AL184" s="44">
        <f t="shared" si="55"/>
        <v>0</v>
      </c>
      <c r="AM184" s="51">
        <v>0</v>
      </c>
      <c r="AN184" s="51">
        <v>0</v>
      </c>
      <c r="AO184" s="51">
        <v>0</v>
      </c>
      <c r="AP184" s="51">
        <v>0</v>
      </c>
      <c r="AQ184" s="46">
        <f t="shared" si="62"/>
        <v>0</v>
      </c>
      <c r="AR184" s="46">
        <f t="shared" si="62"/>
        <v>0</v>
      </c>
      <c r="AS184" s="46">
        <f t="shared" si="62"/>
        <v>0</v>
      </c>
      <c r="AT184" s="46">
        <f t="shared" si="62"/>
        <v>0</v>
      </c>
      <c r="AU184" s="46">
        <f t="shared" si="62"/>
        <v>0</v>
      </c>
    </row>
    <row r="185" spans="1:47" hidden="1" x14ac:dyDescent="0.25">
      <c r="A185" s="42"/>
      <c r="B185" s="58" t="s">
        <v>13</v>
      </c>
      <c r="C185" s="44">
        <f t="shared" si="60"/>
        <v>0</v>
      </c>
      <c r="D185" s="51">
        <v>0</v>
      </c>
      <c r="E185" s="51">
        <v>0</v>
      </c>
      <c r="F185" s="51">
        <v>0</v>
      </c>
      <c r="G185" s="51">
        <v>0</v>
      </c>
      <c r="H185" s="44">
        <f t="shared" si="64"/>
        <v>0</v>
      </c>
      <c r="I185" s="51">
        <v>0</v>
      </c>
      <c r="J185" s="51">
        <v>0</v>
      </c>
      <c r="K185" s="51">
        <v>0</v>
      </c>
      <c r="L185" s="51">
        <v>0</v>
      </c>
      <c r="M185" s="46">
        <f t="shared" si="63"/>
        <v>0</v>
      </c>
      <c r="N185" s="46">
        <f t="shared" si="63"/>
        <v>0</v>
      </c>
      <c r="O185" s="46">
        <f t="shared" si="63"/>
        <v>0</v>
      </c>
      <c r="P185" s="46">
        <f t="shared" si="63"/>
        <v>0</v>
      </c>
      <c r="Q185" s="46">
        <f t="shared" si="63"/>
        <v>0</v>
      </c>
      <c r="R185" s="44">
        <f t="shared" si="58"/>
        <v>0</v>
      </c>
      <c r="S185" s="51">
        <v>0</v>
      </c>
      <c r="T185" s="51">
        <v>0</v>
      </c>
      <c r="U185" s="51">
        <v>0</v>
      </c>
      <c r="V185" s="51">
        <v>0</v>
      </c>
      <c r="W185" s="44">
        <f t="shared" si="54"/>
        <v>0</v>
      </c>
      <c r="X185" s="51">
        <v>0</v>
      </c>
      <c r="Y185" s="51">
        <v>0</v>
      </c>
      <c r="Z185" s="51">
        <v>0</v>
      </c>
      <c r="AA185" s="51">
        <v>0</v>
      </c>
      <c r="AB185" s="46">
        <f t="shared" si="61"/>
        <v>0</v>
      </c>
      <c r="AC185" s="46">
        <f t="shared" si="61"/>
        <v>0</v>
      </c>
      <c r="AD185" s="46">
        <f t="shared" si="61"/>
        <v>0</v>
      </c>
      <c r="AE185" s="46">
        <f t="shared" si="61"/>
        <v>0</v>
      </c>
      <c r="AF185" s="46">
        <f t="shared" si="61"/>
        <v>0</v>
      </c>
      <c r="AG185" s="44">
        <f t="shared" si="59"/>
        <v>0</v>
      </c>
      <c r="AH185" s="51">
        <v>0</v>
      </c>
      <c r="AI185" s="51">
        <v>0</v>
      </c>
      <c r="AJ185" s="51">
        <v>0</v>
      </c>
      <c r="AK185" s="51">
        <v>0</v>
      </c>
      <c r="AL185" s="44">
        <f t="shared" si="55"/>
        <v>0</v>
      </c>
      <c r="AM185" s="51">
        <v>0</v>
      </c>
      <c r="AN185" s="51">
        <v>0</v>
      </c>
      <c r="AO185" s="51">
        <v>0</v>
      </c>
      <c r="AP185" s="51">
        <v>0</v>
      </c>
      <c r="AQ185" s="46">
        <f t="shared" si="62"/>
        <v>0</v>
      </c>
      <c r="AR185" s="46">
        <f t="shared" si="62"/>
        <v>0</v>
      </c>
      <c r="AS185" s="46">
        <f t="shared" si="62"/>
        <v>0</v>
      </c>
      <c r="AT185" s="46">
        <f t="shared" si="62"/>
        <v>0</v>
      </c>
      <c r="AU185" s="46">
        <f t="shared" si="62"/>
        <v>0</v>
      </c>
    </row>
    <row r="186" spans="1:47" hidden="1" x14ac:dyDescent="0.25">
      <c r="A186" s="42"/>
      <c r="B186" s="58" t="s">
        <v>14</v>
      </c>
      <c r="C186" s="44">
        <f t="shared" si="60"/>
        <v>0</v>
      </c>
      <c r="D186" s="51">
        <v>0</v>
      </c>
      <c r="E186" s="51">
        <v>0</v>
      </c>
      <c r="F186" s="51">
        <v>0</v>
      </c>
      <c r="G186" s="51">
        <v>0</v>
      </c>
      <c r="H186" s="44">
        <f t="shared" si="64"/>
        <v>0</v>
      </c>
      <c r="I186" s="51">
        <v>0</v>
      </c>
      <c r="J186" s="51">
        <v>0</v>
      </c>
      <c r="K186" s="51">
        <v>0</v>
      </c>
      <c r="L186" s="51">
        <v>0</v>
      </c>
      <c r="M186" s="46">
        <f t="shared" si="63"/>
        <v>0</v>
      </c>
      <c r="N186" s="46">
        <f t="shared" si="63"/>
        <v>0</v>
      </c>
      <c r="O186" s="46">
        <f t="shared" si="63"/>
        <v>0</v>
      </c>
      <c r="P186" s="46">
        <f t="shared" si="63"/>
        <v>0</v>
      </c>
      <c r="Q186" s="46">
        <f t="shared" si="63"/>
        <v>0</v>
      </c>
      <c r="R186" s="44">
        <f t="shared" si="58"/>
        <v>0</v>
      </c>
      <c r="S186" s="51">
        <v>0</v>
      </c>
      <c r="T186" s="51">
        <v>0</v>
      </c>
      <c r="U186" s="51">
        <v>0</v>
      </c>
      <c r="V186" s="51">
        <v>0</v>
      </c>
      <c r="W186" s="44">
        <f t="shared" si="54"/>
        <v>0</v>
      </c>
      <c r="X186" s="51">
        <v>0</v>
      </c>
      <c r="Y186" s="51">
        <v>0</v>
      </c>
      <c r="Z186" s="51">
        <v>0</v>
      </c>
      <c r="AA186" s="51">
        <v>0</v>
      </c>
      <c r="AB186" s="46">
        <f t="shared" si="61"/>
        <v>0</v>
      </c>
      <c r="AC186" s="46">
        <f t="shared" si="61"/>
        <v>0</v>
      </c>
      <c r="AD186" s="46">
        <f t="shared" si="61"/>
        <v>0</v>
      </c>
      <c r="AE186" s="46">
        <f t="shared" si="61"/>
        <v>0</v>
      </c>
      <c r="AF186" s="46">
        <f t="shared" si="61"/>
        <v>0</v>
      </c>
      <c r="AG186" s="44">
        <f t="shared" si="59"/>
        <v>0</v>
      </c>
      <c r="AH186" s="51">
        <v>0</v>
      </c>
      <c r="AI186" s="51">
        <v>0</v>
      </c>
      <c r="AJ186" s="51">
        <v>0</v>
      </c>
      <c r="AK186" s="51">
        <v>0</v>
      </c>
      <c r="AL186" s="44">
        <f t="shared" si="55"/>
        <v>0</v>
      </c>
      <c r="AM186" s="51">
        <v>0</v>
      </c>
      <c r="AN186" s="51">
        <v>0</v>
      </c>
      <c r="AO186" s="51">
        <v>0</v>
      </c>
      <c r="AP186" s="51">
        <v>0</v>
      </c>
      <c r="AQ186" s="46">
        <f t="shared" si="62"/>
        <v>0</v>
      </c>
      <c r="AR186" s="46">
        <f t="shared" si="62"/>
        <v>0</v>
      </c>
      <c r="AS186" s="46">
        <f t="shared" si="62"/>
        <v>0</v>
      </c>
      <c r="AT186" s="46">
        <f t="shared" si="62"/>
        <v>0</v>
      </c>
      <c r="AU186" s="46">
        <f t="shared" si="62"/>
        <v>0</v>
      </c>
    </row>
    <row r="187" spans="1:47" hidden="1" x14ac:dyDescent="0.25">
      <c r="A187" s="42"/>
      <c r="B187" s="58" t="s">
        <v>15</v>
      </c>
      <c r="C187" s="44">
        <f t="shared" si="60"/>
        <v>0</v>
      </c>
      <c r="D187" s="51">
        <v>0</v>
      </c>
      <c r="E187" s="51">
        <v>0</v>
      </c>
      <c r="F187" s="51">
        <v>0</v>
      </c>
      <c r="G187" s="51">
        <v>0</v>
      </c>
      <c r="H187" s="44">
        <f t="shared" si="64"/>
        <v>0</v>
      </c>
      <c r="I187" s="51">
        <v>0</v>
      </c>
      <c r="J187" s="51">
        <v>0</v>
      </c>
      <c r="K187" s="51">
        <v>0</v>
      </c>
      <c r="L187" s="51">
        <v>0</v>
      </c>
      <c r="M187" s="46">
        <f t="shared" si="63"/>
        <v>0</v>
      </c>
      <c r="N187" s="46">
        <f t="shared" si="63"/>
        <v>0</v>
      </c>
      <c r="O187" s="46">
        <f t="shared" si="63"/>
        <v>0</v>
      </c>
      <c r="P187" s="46">
        <f t="shared" si="63"/>
        <v>0</v>
      </c>
      <c r="Q187" s="46">
        <f t="shared" si="63"/>
        <v>0</v>
      </c>
      <c r="R187" s="44">
        <f t="shared" si="58"/>
        <v>0</v>
      </c>
      <c r="S187" s="51">
        <v>0</v>
      </c>
      <c r="T187" s="51">
        <v>0</v>
      </c>
      <c r="U187" s="51">
        <v>0</v>
      </c>
      <c r="V187" s="51">
        <v>0</v>
      </c>
      <c r="W187" s="44">
        <f t="shared" si="54"/>
        <v>0</v>
      </c>
      <c r="X187" s="51">
        <v>0</v>
      </c>
      <c r="Y187" s="51">
        <v>0</v>
      </c>
      <c r="Z187" s="51">
        <v>0</v>
      </c>
      <c r="AA187" s="51">
        <v>0</v>
      </c>
      <c r="AB187" s="46">
        <f t="shared" si="61"/>
        <v>0</v>
      </c>
      <c r="AC187" s="46">
        <f t="shared" si="61"/>
        <v>0</v>
      </c>
      <c r="AD187" s="46">
        <f t="shared" si="61"/>
        <v>0</v>
      </c>
      <c r="AE187" s="46">
        <f t="shared" si="61"/>
        <v>0</v>
      </c>
      <c r="AF187" s="46">
        <f t="shared" si="61"/>
        <v>0</v>
      </c>
      <c r="AG187" s="44">
        <f t="shared" si="59"/>
        <v>0</v>
      </c>
      <c r="AH187" s="51">
        <v>0</v>
      </c>
      <c r="AI187" s="51">
        <v>0</v>
      </c>
      <c r="AJ187" s="51">
        <v>0</v>
      </c>
      <c r="AK187" s="51">
        <v>0</v>
      </c>
      <c r="AL187" s="44">
        <f t="shared" si="55"/>
        <v>0</v>
      </c>
      <c r="AM187" s="51">
        <v>0</v>
      </c>
      <c r="AN187" s="51">
        <v>0</v>
      </c>
      <c r="AO187" s="51">
        <v>0</v>
      </c>
      <c r="AP187" s="51">
        <v>0</v>
      </c>
      <c r="AQ187" s="46">
        <f t="shared" si="62"/>
        <v>0</v>
      </c>
      <c r="AR187" s="46">
        <f t="shared" si="62"/>
        <v>0</v>
      </c>
      <c r="AS187" s="46">
        <f t="shared" si="62"/>
        <v>0</v>
      </c>
      <c r="AT187" s="46">
        <f t="shared" si="62"/>
        <v>0</v>
      </c>
      <c r="AU187" s="46">
        <f t="shared" si="62"/>
        <v>0</v>
      </c>
    </row>
    <row r="188" spans="1:47" hidden="1" x14ac:dyDescent="0.25">
      <c r="A188" s="42" t="s">
        <v>107</v>
      </c>
      <c r="B188" s="50" t="s">
        <v>108</v>
      </c>
      <c r="C188" s="44">
        <f t="shared" si="60"/>
        <v>0</v>
      </c>
      <c r="D188" s="57">
        <f>SUM(D189:D192)</f>
        <v>0</v>
      </c>
      <c r="E188" s="57">
        <f>SUM(E189:E192)</f>
        <v>0</v>
      </c>
      <c r="F188" s="57">
        <f>SUM(F189:F192)</f>
        <v>0</v>
      </c>
      <c r="G188" s="57">
        <f>SUM(G189:G192)</f>
        <v>0</v>
      </c>
      <c r="H188" s="44">
        <f t="shared" si="64"/>
        <v>0</v>
      </c>
      <c r="I188" s="57">
        <f>SUM(I189:I192)</f>
        <v>0</v>
      </c>
      <c r="J188" s="57">
        <f>SUM(J189:J192)</f>
        <v>0</v>
      </c>
      <c r="K188" s="57">
        <f>SUM(K189:K192)</f>
        <v>0</v>
      </c>
      <c r="L188" s="57">
        <f>SUM(L189:L192)</f>
        <v>0</v>
      </c>
      <c r="M188" s="46">
        <f t="shared" si="63"/>
        <v>0</v>
      </c>
      <c r="N188" s="46">
        <f t="shared" si="63"/>
        <v>0</v>
      </c>
      <c r="O188" s="46">
        <f t="shared" si="63"/>
        <v>0</v>
      </c>
      <c r="P188" s="46">
        <f t="shared" si="63"/>
        <v>0</v>
      </c>
      <c r="Q188" s="46">
        <f t="shared" si="63"/>
        <v>0</v>
      </c>
      <c r="R188" s="44">
        <f t="shared" si="58"/>
        <v>0</v>
      </c>
      <c r="S188" s="57">
        <f>SUM(S189:S192)</f>
        <v>0</v>
      </c>
      <c r="T188" s="57">
        <f>SUM(T189:T192)</f>
        <v>0</v>
      </c>
      <c r="U188" s="57">
        <f>SUM(U189:U192)</f>
        <v>0</v>
      </c>
      <c r="V188" s="57">
        <f>SUM(V189:V192)</f>
        <v>0</v>
      </c>
      <c r="W188" s="44">
        <f t="shared" si="54"/>
        <v>0</v>
      </c>
      <c r="X188" s="57">
        <f>SUM(X189:X192)</f>
        <v>0</v>
      </c>
      <c r="Y188" s="57">
        <f>SUM(Y189:Y192)</f>
        <v>0</v>
      </c>
      <c r="Z188" s="57">
        <f>SUM(Z189:Z192)</f>
        <v>0</v>
      </c>
      <c r="AA188" s="57">
        <f>SUM(AA189:AA192)</f>
        <v>0</v>
      </c>
      <c r="AB188" s="46">
        <f>IF(R188&gt;0,IF(W188&gt;0,R188/W188*1000,0),0)</f>
        <v>0</v>
      </c>
      <c r="AC188" s="46">
        <f>IF(S188&gt;0,IF(X188&gt;0,S188/X188*1000,0),0)</f>
        <v>0</v>
      </c>
      <c r="AD188" s="46">
        <f>IF(T188&gt;0,IF(Y188&gt;0,T188/Y188*1000,0),0)</f>
        <v>0</v>
      </c>
      <c r="AE188" s="46">
        <f>IF(U188&gt;0,IF(Z188&gt;0,U188/Z188*1000,0),0)</f>
        <v>0</v>
      </c>
      <c r="AF188" s="46">
        <f>IF(V188&gt;0,IF(AA188&gt;0,V188/AA188*1000,0),0)</f>
        <v>0</v>
      </c>
      <c r="AG188" s="44">
        <f t="shared" si="59"/>
        <v>0</v>
      </c>
      <c r="AH188" s="57">
        <f>SUM(AH189:AH192)</f>
        <v>0</v>
      </c>
      <c r="AI188" s="57">
        <f>SUM(AI189:AI192)</f>
        <v>0</v>
      </c>
      <c r="AJ188" s="57">
        <f>SUM(AJ189:AJ192)</f>
        <v>0</v>
      </c>
      <c r="AK188" s="57">
        <f>SUM(AK189:AK192)</f>
        <v>0</v>
      </c>
      <c r="AL188" s="44">
        <f t="shared" si="55"/>
        <v>0</v>
      </c>
      <c r="AM188" s="57">
        <f>SUM(AM189:AM192)</f>
        <v>0</v>
      </c>
      <c r="AN188" s="57">
        <f>SUM(AN189:AN192)</f>
        <v>0</v>
      </c>
      <c r="AO188" s="57">
        <f>SUM(AO189:AO192)</f>
        <v>0</v>
      </c>
      <c r="AP188" s="57">
        <f>SUM(AP189:AP192)</f>
        <v>0</v>
      </c>
      <c r="AQ188" s="46">
        <f>IF(AG188&gt;0,IF(AL188&gt;0,AG188/AL188*1000,0),0)</f>
        <v>0</v>
      </c>
      <c r="AR188" s="46">
        <f>IF(AH188&gt;0,IF(AM188&gt;0,AH188/AM188*1000,0),0)</f>
        <v>0</v>
      </c>
      <c r="AS188" s="46">
        <f>IF(AI188&gt;0,IF(AN188&gt;0,AI188/AN188*1000,0),0)</f>
        <v>0</v>
      </c>
      <c r="AT188" s="46">
        <f>IF(AJ188&gt;0,IF(AO188&gt;0,AJ188/AO188*1000,0),0)</f>
        <v>0</v>
      </c>
      <c r="AU188" s="46">
        <f>IF(AK188&gt;0,IF(AP188&gt;0,AK188/AP188*1000,0),0)</f>
        <v>0</v>
      </c>
    </row>
    <row r="189" spans="1:47" hidden="1" x14ac:dyDescent="0.25">
      <c r="A189" s="42"/>
      <c r="B189" s="58" t="s">
        <v>12</v>
      </c>
      <c r="C189" s="44">
        <f t="shared" si="60"/>
        <v>0</v>
      </c>
      <c r="D189" s="51">
        <v>0</v>
      </c>
      <c r="E189" s="51">
        <v>0</v>
      </c>
      <c r="F189" s="51">
        <v>0</v>
      </c>
      <c r="G189" s="51">
        <v>0</v>
      </c>
      <c r="H189" s="44">
        <f t="shared" si="64"/>
        <v>0</v>
      </c>
      <c r="I189" s="51">
        <v>0</v>
      </c>
      <c r="J189" s="51">
        <v>0</v>
      </c>
      <c r="K189" s="51">
        <v>0</v>
      </c>
      <c r="L189" s="51">
        <v>0</v>
      </c>
      <c r="M189" s="46">
        <f t="shared" si="63"/>
        <v>0</v>
      </c>
      <c r="N189" s="46">
        <f t="shared" si="63"/>
        <v>0</v>
      </c>
      <c r="O189" s="46">
        <f t="shared" si="63"/>
        <v>0</v>
      </c>
      <c r="P189" s="46">
        <f t="shared" si="63"/>
        <v>0</v>
      </c>
      <c r="Q189" s="46">
        <f t="shared" si="63"/>
        <v>0</v>
      </c>
      <c r="R189" s="44">
        <f t="shared" si="58"/>
        <v>0</v>
      </c>
      <c r="S189" s="51">
        <v>0</v>
      </c>
      <c r="T189" s="51">
        <v>0</v>
      </c>
      <c r="U189" s="51">
        <v>0</v>
      </c>
      <c r="V189" s="51">
        <v>0</v>
      </c>
      <c r="W189" s="44">
        <f t="shared" si="54"/>
        <v>0</v>
      </c>
      <c r="X189" s="51">
        <v>0</v>
      </c>
      <c r="Y189" s="51">
        <v>0</v>
      </c>
      <c r="Z189" s="51">
        <v>0</v>
      </c>
      <c r="AA189" s="51">
        <v>0</v>
      </c>
      <c r="AB189" s="46">
        <f t="shared" si="61"/>
        <v>0</v>
      </c>
      <c r="AC189" s="46">
        <f t="shared" si="61"/>
        <v>0</v>
      </c>
      <c r="AD189" s="46">
        <f t="shared" si="61"/>
        <v>0</v>
      </c>
      <c r="AE189" s="46">
        <f t="shared" si="61"/>
        <v>0</v>
      </c>
      <c r="AF189" s="46">
        <f t="shared" si="61"/>
        <v>0</v>
      </c>
      <c r="AG189" s="44">
        <f t="shared" si="59"/>
        <v>0</v>
      </c>
      <c r="AH189" s="51">
        <v>0</v>
      </c>
      <c r="AI189" s="51">
        <v>0</v>
      </c>
      <c r="AJ189" s="51">
        <v>0</v>
      </c>
      <c r="AK189" s="51">
        <v>0</v>
      </c>
      <c r="AL189" s="44">
        <f t="shared" si="55"/>
        <v>0</v>
      </c>
      <c r="AM189" s="51">
        <v>0</v>
      </c>
      <c r="AN189" s="51">
        <v>0</v>
      </c>
      <c r="AO189" s="51">
        <v>0</v>
      </c>
      <c r="AP189" s="51">
        <v>0</v>
      </c>
      <c r="AQ189" s="46">
        <f t="shared" si="62"/>
        <v>0</v>
      </c>
      <c r="AR189" s="46">
        <f t="shared" si="62"/>
        <v>0</v>
      </c>
      <c r="AS189" s="46">
        <f t="shared" si="62"/>
        <v>0</v>
      </c>
      <c r="AT189" s="46">
        <f t="shared" si="62"/>
        <v>0</v>
      </c>
      <c r="AU189" s="46">
        <f t="shared" si="62"/>
        <v>0</v>
      </c>
    </row>
    <row r="190" spans="1:47" hidden="1" x14ac:dyDescent="0.25">
      <c r="A190" s="42"/>
      <c r="B190" s="58" t="s">
        <v>13</v>
      </c>
      <c r="C190" s="44">
        <f t="shared" si="60"/>
        <v>0</v>
      </c>
      <c r="D190" s="51">
        <v>0</v>
      </c>
      <c r="E190" s="51">
        <v>0</v>
      </c>
      <c r="F190" s="51">
        <v>0</v>
      </c>
      <c r="G190" s="51">
        <v>0</v>
      </c>
      <c r="H190" s="44">
        <f t="shared" si="64"/>
        <v>0</v>
      </c>
      <c r="I190" s="51">
        <v>0</v>
      </c>
      <c r="J190" s="51">
        <v>0</v>
      </c>
      <c r="K190" s="51">
        <v>0</v>
      </c>
      <c r="L190" s="51">
        <v>0</v>
      </c>
      <c r="M190" s="46">
        <f t="shared" si="63"/>
        <v>0</v>
      </c>
      <c r="N190" s="46">
        <f t="shared" si="63"/>
        <v>0</v>
      </c>
      <c r="O190" s="46">
        <f t="shared" si="63"/>
        <v>0</v>
      </c>
      <c r="P190" s="46">
        <f t="shared" si="63"/>
        <v>0</v>
      </c>
      <c r="Q190" s="46">
        <f t="shared" si="63"/>
        <v>0</v>
      </c>
      <c r="R190" s="44">
        <f t="shared" si="58"/>
        <v>0</v>
      </c>
      <c r="S190" s="51">
        <v>0</v>
      </c>
      <c r="T190" s="51">
        <v>0</v>
      </c>
      <c r="U190" s="51">
        <v>0</v>
      </c>
      <c r="V190" s="51">
        <v>0</v>
      </c>
      <c r="W190" s="44">
        <f t="shared" si="54"/>
        <v>0</v>
      </c>
      <c r="X190" s="51">
        <v>0</v>
      </c>
      <c r="Y190" s="51">
        <v>0</v>
      </c>
      <c r="Z190" s="51">
        <v>0</v>
      </c>
      <c r="AA190" s="51">
        <v>0</v>
      </c>
      <c r="AB190" s="46">
        <f t="shared" si="61"/>
        <v>0</v>
      </c>
      <c r="AC190" s="46">
        <f t="shared" si="61"/>
        <v>0</v>
      </c>
      <c r="AD190" s="46">
        <f t="shared" si="61"/>
        <v>0</v>
      </c>
      <c r="AE190" s="46">
        <f t="shared" si="61"/>
        <v>0</v>
      </c>
      <c r="AF190" s="46">
        <f t="shared" si="61"/>
        <v>0</v>
      </c>
      <c r="AG190" s="44">
        <f t="shared" si="59"/>
        <v>0</v>
      </c>
      <c r="AH190" s="51">
        <v>0</v>
      </c>
      <c r="AI190" s="51">
        <v>0</v>
      </c>
      <c r="AJ190" s="51">
        <v>0</v>
      </c>
      <c r="AK190" s="51">
        <v>0</v>
      </c>
      <c r="AL190" s="44">
        <f t="shared" si="55"/>
        <v>0</v>
      </c>
      <c r="AM190" s="51">
        <v>0</v>
      </c>
      <c r="AN190" s="51">
        <v>0</v>
      </c>
      <c r="AO190" s="51">
        <v>0</v>
      </c>
      <c r="AP190" s="51">
        <v>0</v>
      </c>
      <c r="AQ190" s="46">
        <f t="shared" si="62"/>
        <v>0</v>
      </c>
      <c r="AR190" s="46">
        <f t="shared" si="62"/>
        <v>0</v>
      </c>
      <c r="AS190" s="46">
        <f t="shared" si="62"/>
        <v>0</v>
      </c>
      <c r="AT190" s="46">
        <f t="shared" si="62"/>
        <v>0</v>
      </c>
      <c r="AU190" s="46">
        <f t="shared" si="62"/>
        <v>0</v>
      </c>
    </row>
    <row r="191" spans="1:47" hidden="1" x14ac:dyDescent="0.25">
      <c r="A191" s="42"/>
      <c r="B191" s="58" t="s">
        <v>14</v>
      </c>
      <c r="C191" s="44">
        <f t="shared" si="60"/>
        <v>0</v>
      </c>
      <c r="D191" s="51">
        <v>0</v>
      </c>
      <c r="E191" s="51">
        <v>0</v>
      </c>
      <c r="F191" s="51">
        <v>0</v>
      </c>
      <c r="G191" s="51">
        <v>0</v>
      </c>
      <c r="H191" s="44">
        <f t="shared" si="64"/>
        <v>0</v>
      </c>
      <c r="I191" s="51">
        <v>0</v>
      </c>
      <c r="J191" s="51">
        <v>0</v>
      </c>
      <c r="K191" s="51">
        <v>0</v>
      </c>
      <c r="L191" s="51">
        <v>0</v>
      </c>
      <c r="M191" s="46">
        <f t="shared" si="63"/>
        <v>0</v>
      </c>
      <c r="N191" s="46">
        <f t="shared" si="63"/>
        <v>0</v>
      </c>
      <c r="O191" s="46">
        <f t="shared" si="63"/>
        <v>0</v>
      </c>
      <c r="P191" s="46">
        <f t="shared" si="63"/>
        <v>0</v>
      </c>
      <c r="Q191" s="46">
        <f t="shared" si="63"/>
        <v>0</v>
      </c>
      <c r="R191" s="44">
        <f t="shared" si="58"/>
        <v>0</v>
      </c>
      <c r="S191" s="51">
        <v>0</v>
      </c>
      <c r="T191" s="51">
        <v>0</v>
      </c>
      <c r="U191" s="51">
        <v>0</v>
      </c>
      <c r="V191" s="51">
        <v>0</v>
      </c>
      <c r="W191" s="44">
        <f t="shared" si="54"/>
        <v>0</v>
      </c>
      <c r="X191" s="51">
        <v>0</v>
      </c>
      <c r="Y191" s="51">
        <v>0</v>
      </c>
      <c r="Z191" s="51">
        <v>0</v>
      </c>
      <c r="AA191" s="51">
        <v>0</v>
      </c>
      <c r="AB191" s="46">
        <f t="shared" si="61"/>
        <v>0</v>
      </c>
      <c r="AC191" s="46">
        <f t="shared" si="61"/>
        <v>0</v>
      </c>
      <c r="AD191" s="46">
        <f t="shared" si="61"/>
        <v>0</v>
      </c>
      <c r="AE191" s="46">
        <f t="shared" si="61"/>
        <v>0</v>
      </c>
      <c r="AF191" s="46">
        <f t="shared" si="61"/>
        <v>0</v>
      </c>
      <c r="AG191" s="44">
        <f t="shared" si="59"/>
        <v>0</v>
      </c>
      <c r="AH191" s="51">
        <v>0</v>
      </c>
      <c r="AI191" s="51">
        <v>0</v>
      </c>
      <c r="AJ191" s="51">
        <v>0</v>
      </c>
      <c r="AK191" s="51">
        <v>0</v>
      </c>
      <c r="AL191" s="44">
        <f t="shared" si="55"/>
        <v>0</v>
      </c>
      <c r="AM191" s="51">
        <v>0</v>
      </c>
      <c r="AN191" s="51">
        <v>0</v>
      </c>
      <c r="AO191" s="51">
        <v>0</v>
      </c>
      <c r="AP191" s="51">
        <v>0</v>
      </c>
      <c r="AQ191" s="46">
        <f t="shared" si="62"/>
        <v>0</v>
      </c>
      <c r="AR191" s="46">
        <f t="shared" si="62"/>
        <v>0</v>
      </c>
      <c r="AS191" s="46">
        <f t="shared" si="62"/>
        <v>0</v>
      </c>
      <c r="AT191" s="46">
        <f t="shared" si="62"/>
        <v>0</v>
      </c>
      <c r="AU191" s="46">
        <f t="shared" si="62"/>
        <v>0</v>
      </c>
    </row>
    <row r="192" spans="1:47" hidden="1" x14ac:dyDescent="0.25">
      <c r="A192" s="42"/>
      <c r="B192" s="58" t="s">
        <v>15</v>
      </c>
      <c r="C192" s="44">
        <f t="shared" si="60"/>
        <v>0</v>
      </c>
      <c r="D192" s="51">
        <v>0</v>
      </c>
      <c r="E192" s="51">
        <v>0</v>
      </c>
      <c r="F192" s="51">
        <v>0</v>
      </c>
      <c r="G192" s="51">
        <v>0</v>
      </c>
      <c r="H192" s="44">
        <f t="shared" si="64"/>
        <v>0</v>
      </c>
      <c r="I192" s="51">
        <v>0</v>
      </c>
      <c r="J192" s="51">
        <v>0</v>
      </c>
      <c r="K192" s="51">
        <v>0</v>
      </c>
      <c r="L192" s="51">
        <v>0</v>
      </c>
      <c r="M192" s="46">
        <f t="shared" ref="M192:Q193" si="65">IF(C192&gt;0,IF(H192&gt;0,C192/H192*1000,0),0)</f>
        <v>0</v>
      </c>
      <c r="N192" s="46">
        <f t="shared" si="65"/>
        <v>0</v>
      </c>
      <c r="O192" s="46">
        <f t="shared" si="65"/>
        <v>0</v>
      </c>
      <c r="P192" s="46">
        <f t="shared" si="65"/>
        <v>0</v>
      </c>
      <c r="Q192" s="46">
        <f t="shared" si="65"/>
        <v>0</v>
      </c>
      <c r="R192" s="44">
        <f t="shared" si="58"/>
        <v>0</v>
      </c>
      <c r="S192" s="51">
        <v>0</v>
      </c>
      <c r="T192" s="51">
        <v>0</v>
      </c>
      <c r="U192" s="51">
        <v>0</v>
      </c>
      <c r="V192" s="51">
        <v>0</v>
      </c>
      <c r="W192" s="44">
        <f>SUM(X192:AA192)</f>
        <v>0</v>
      </c>
      <c r="X192" s="51">
        <v>0</v>
      </c>
      <c r="Y192" s="51">
        <v>0</v>
      </c>
      <c r="Z192" s="51">
        <v>0</v>
      </c>
      <c r="AA192" s="51">
        <v>0</v>
      </c>
      <c r="AB192" s="46">
        <f t="shared" si="61"/>
        <v>0</v>
      </c>
      <c r="AC192" s="46">
        <f t="shared" si="61"/>
        <v>0</v>
      </c>
      <c r="AD192" s="46">
        <f t="shared" si="61"/>
        <v>0</v>
      </c>
      <c r="AE192" s="46">
        <f t="shared" si="61"/>
        <v>0</v>
      </c>
      <c r="AF192" s="46">
        <f t="shared" si="61"/>
        <v>0</v>
      </c>
      <c r="AG192" s="44">
        <f t="shared" si="59"/>
        <v>0</v>
      </c>
      <c r="AH192" s="51">
        <v>0</v>
      </c>
      <c r="AI192" s="51">
        <v>0</v>
      </c>
      <c r="AJ192" s="51">
        <v>0</v>
      </c>
      <c r="AK192" s="51">
        <v>0</v>
      </c>
      <c r="AL192" s="44">
        <f>SUM(AM192:AP192)</f>
        <v>0</v>
      </c>
      <c r="AM192" s="51">
        <v>0</v>
      </c>
      <c r="AN192" s="51">
        <v>0</v>
      </c>
      <c r="AO192" s="51">
        <v>0</v>
      </c>
      <c r="AP192" s="51">
        <v>0</v>
      </c>
      <c r="AQ192" s="46">
        <f t="shared" si="62"/>
        <v>0</v>
      </c>
      <c r="AR192" s="46">
        <f t="shared" si="62"/>
        <v>0</v>
      </c>
      <c r="AS192" s="46">
        <f t="shared" si="62"/>
        <v>0</v>
      </c>
      <c r="AT192" s="46">
        <f t="shared" si="62"/>
        <v>0</v>
      </c>
      <c r="AU192" s="46">
        <f t="shared" si="62"/>
        <v>0</v>
      </c>
    </row>
    <row r="193" spans="1:47" x14ac:dyDescent="0.25">
      <c r="A193" s="42" t="s">
        <v>109</v>
      </c>
      <c r="B193" s="43" t="s">
        <v>110</v>
      </c>
      <c r="C193" s="44">
        <f t="shared" si="60"/>
        <v>0</v>
      </c>
      <c r="D193" s="70"/>
      <c r="E193" s="70"/>
      <c r="F193" s="70"/>
      <c r="G193" s="70"/>
      <c r="H193" s="44">
        <f t="shared" si="64"/>
        <v>0</v>
      </c>
      <c r="I193" s="70"/>
      <c r="J193" s="70"/>
      <c r="K193" s="70"/>
      <c r="L193" s="70"/>
      <c r="M193" s="46">
        <f t="shared" si="65"/>
        <v>0</v>
      </c>
      <c r="N193" s="46">
        <f t="shared" si="65"/>
        <v>0</v>
      </c>
      <c r="O193" s="46">
        <f t="shared" si="65"/>
        <v>0</v>
      </c>
      <c r="P193" s="46">
        <f t="shared" si="65"/>
        <v>0</v>
      </c>
      <c r="Q193" s="46">
        <f t="shared" si="65"/>
        <v>0</v>
      </c>
      <c r="R193" s="44">
        <f t="shared" si="58"/>
        <v>0</v>
      </c>
      <c r="S193" s="70"/>
      <c r="T193" s="70"/>
      <c r="U193" s="70"/>
      <c r="V193" s="70"/>
      <c r="W193" s="44">
        <f>SUM(X193:AA193)</f>
        <v>0</v>
      </c>
      <c r="X193" s="70"/>
      <c r="Y193" s="70"/>
      <c r="Z193" s="70"/>
      <c r="AA193" s="70"/>
      <c r="AB193" s="46">
        <f t="shared" si="61"/>
        <v>0</v>
      </c>
      <c r="AC193" s="46">
        <f t="shared" si="61"/>
        <v>0</v>
      </c>
      <c r="AD193" s="46">
        <f t="shared" si="61"/>
        <v>0</v>
      </c>
      <c r="AE193" s="46">
        <f t="shared" si="61"/>
        <v>0</v>
      </c>
      <c r="AF193" s="46">
        <f t="shared" si="61"/>
        <v>0</v>
      </c>
      <c r="AG193" s="44">
        <f t="shared" si="59"/>
        <v>0</v>
      </c>
      <c r="AH193" s="70"/>
      <c r="AI193" s="70"/>
      <c r="AJ193" s="70"/>
      <c r="AK193" s="70"/>
      <c r="AL193" s="44">
        <f>SUM(AM193:AP193)</f>
        <v>0</v>
      </c>
      <c r="AM193" s="70"/>
      <c r="AN193" s="70"/>
      <c r="AO193" s="70"/>
      <c r="AP193" s="70"/>
      <c r="AQ193" s="46">
        <f t="shared" si="62"/>
        <v>0</v>
      </c>
      <c r="AR193" s="46">
        <f t="shared" si="62"/>
        <v>0</v>
      </c>
      <c r="AS193" s="46">
        <f t="shared" si="62"/>
        <v>0</v>
      </c>
      <c r="AT193" s="46">
        <f t="shared" si="62"/>
        <v>0</v>
      </c>
      <c r="AU193" s="46">
        <f t="shared" si="62"/>
        <v>0</v>
      </c>
    </row>
    <row r="194" spans="1:47" hidden="1" x14ac:dyDescent="0.25">
      <c r="R194" s="73"/>
      <c r="W194" s="73"/>
      <c r="AL194" s="73"/>
    </row>
    <row r="195" spans="1:47" hidden="1" x14ac:dyDescent="0.25">
      <c r="C195" s="31">
        <v>554.5</v>
      </c>
      <c r="D195" s="74">
        <f>C195-C8</f>
        <v>-3.1200000000000045</v>
      </c>
      <c r="H195" s="31">
        <v>78.98333333333332</v>
      </c>
      <c r="I195" s="74">
        <f>H195-H8</f>
        <v>0</v>
      </c>
      <c r="R195" s="31">
        <v>275.2</v>
      </c>
      <c r="S195" s="74">
        <f>R195-R8</f>
        <v>-1.4499999999999886</v>
      </c>
      <c r="W195" s="31">
        <v>79.25</v>
      </c>
      <c r="X195" s="74">
        <f>W195-W8</f>
        <v>0</v>
      </c>
      <c r="AG195" s="31">
        <v>279.29999999999995</v>
      </c>
      <c r="AH195" s="74">
        <f>AG195-AG8</f>
        <v>-1.6700000000000728</v>
      </c>
      <c r="AI195" s="74"/>
      <c r="AL195" s="31">
        <v>78.716666666666654</v>
      </c>
      <c r="AM195" s="74">
        <f>AL195-AL8</f>
        <v>0</v>
      </c>
    </row>
    <row r="196" spans="1:47" hidden="1" x14ac:dyDescent="0.25">
      <c r="A196" s="75"/>
      <c r="B196" s="76" t="s">
        <v>112</v>
      </c>
      <c r="C196" s="77">
        <v>69.803699999999992</v>
      </c>
      <c r="D196" s="52"/>
      <c r="E196" s="52"/>
      <c r="F196" s="52"/>
      <c r="G196" s="52"/>
      <c r="H196" s="77">
        <v>10.0943</v>
      </c>
      <c r="I196" s="52"/>
      <c r="J196" s="52"/>
      <c r="K196" s="52"/>
      <c r="L196" s="52"/>
      <c r="M196" s="52"/>
      <c r="N196" s="52"/>
      <c r="O196" s="52"/>
      <c r="P196" s="52"/>
      <c r="Q196" s="52"/>
      <c r="R196" s="78">
        <v>34.9193</v>
      </c>
      <c r="S196" s="52"/>
      <c r="T196" s="52"/>
      <c r="U196" s="52"/>
      <c r="V196" s="52"/>
      <c r="W196" s="77">
        <v>10.099600000000001</v>
      </c>
      <c r="X196" s="52"/>
      <c r="Y196" s="52"/>
      <c r="Z196" s="52"/>
      <c r="AA196" s="52"/>
      <c r="AB196" s="52"/>
      <c r="AC196" s="52"/>
      <c r="AD196" s="52"/>
      <c r="AE196" s="52"/>
      <c r="AF196" s="52"/>
      <c r="AG196" s="77">
        <v>34.884399999999999</v>
      </c>
      <c r="AH196" s="52"/>
      <c r="AI196" s="52"/>
      <c r="AJ196" s="52"/>
      <c r="AK196" s="52"/>
      <c r="AL196" s="77">
        <v>10.089</v>
      </c>
      <c r="AM196" s="52"/>
      <c r="AN196" s="52"/>
      <c r="AO196" s="52"/>
      <c r="AP196" s="52"/>
      <c r="AQ196" s="52"/>
      <c r="AR196" s="52"/>
      <c r="AS196" s="52"/>
      <c r="AT196" s="52"/>
      <c r="AU196" s="52"/>
    </row>
    <row r="197" spans="1:47" hidden="1" x14ac:dyDescent="0.25">
      <c r="B197" s="72" t="s">
        <v>111</v>
      </c>
      <c r="C197" s="74">
        <f>C196-C62</f>
        <v>0</v>
      </c>
      <c r="H197" s="74">
        <f>H196-H62</f>
        <v>0</v>
      </c>
      <c r="R197" s="79">
        <f>R196-R62</f>
        <v>0</v>
      </c>
      <c r="W197" s="74">
        <f>W196-W62</f>
        <v>0</v>
      </c>
      <c r="AG197" s="74">
        <f>AG196-AG62</f>
        <v>0</v>
      </c>
      <c r="AL197" s="80">
        <f>AL196-AL62</f>
        <v>0</v>
      </c>
    </row>
    <row r="198" spans="1:47" hidden="1" x14ac:dyDescent="0.25">
      <c r="R198" s="79">
        <f>R195/C195</f>
        <v>0.4963029756537421</v>
      </c>
      <c r="S198" s="79"/>
      <c r="T198" s="79"/>
      <c r="U198" s="79"/>
      <c r="V198" s="79"/>
      <c r="W198" s="79">
        <f>W195/H195</f>
        <v>1.0033762397130197</v>
      </c>
      <c r="AL198" s="79">
        <f>AL195/H195</f>
        <v>0.99662376028698041</v>
      </c>
    </row>
    <row r="199" spans="1:47" hidden="1" x14ac:dyDescent="0.25"/>
    <row r="200" spans="1:47" hidden="1" x14ac:dyDescent="0.25"/>
    <row r="201" spans="1:47" hidden="1" x14ac:dyDescent="0.25"/>
  </sheetData>
  <protectedRanges>
    <protectedRange sqref="I64:L64 D14:G14 I14:L14 I16:L17 E18:G18 J18:L18 D19:G20 D82:G83 I82:L133 S64:V64 X64:AA64 S14:V14 X14:AA14 S16:S17 X16:AA17 T16:V18 Y18:AA18 S82:V133 X82:AA133 AH64:AK64 AM64:AP64 AH14:AK14 AM14:AP14 AH16:AH17 AM16:AP17 AI16:AK18 AN18:AP18 AH82:AK133 AM82:AP133 D25:G25 D30:G30 D35:G35 D40:G40 D45:G45 D50:G50 D55:G55 D88:G88 D93:G93 D98:G98 D103:G103 D108:G108 D113:G113 D118:G118 D123:G123 D128:G128 D133:G133 D193:G193 D66:G68 I66:L70 S66:V70 X66:AA70 AH66:AK70 AM66:AP70 I193:L193 I72:L74 S72:V74 X72:AA74 AH72:AK74 AM72:AP74 I19:L22 I24:L59 I23:J23 L23 D21 S19:V22 S24:V59 S23:T23 V23 X19:AA22 X24:AA59 X23:Y23 AA23 AH19:AK22 AH24:AK59 AH23:AI23 AK23 AM19:AP22 AM24:AP59 AM23:AN23 AP23 I138:L138 D138:G138 I143:L143 D143:G143 I148:L148 D148:G148 I153:L153 D153:G153 I158:L158 D158:G158 I163:L163 D163:G163 I168:L168 D168:G168 I173:L173 D173:G173 I178:L178 D178:G178 I183:L183 D183:G183 I188:L188 D188:G188 S193:V193 X193:AA193 X138:AA138 S138:V138 X143:AA143 S143:V143 X148:AA148 S148:V148 X153:AA153 S153:V153 X158:AA158 S158:V158 X163:AA163 S163:V163 X168:AA168 S168:V168 X173:AA173 S173:V173 X178:AA178 S178:V178 X183:AA183 S183:V183 X188:AA188 S188:V188 AH193:AK193 AM193:AP193 AM138:AP138 AH138:AK138 AM143:AP143 AH143:AK143 AM148:AP148 AH148:AK148 AM153:AP153 AH153:AK153 AM158:AP158 AH158:AK158 AM163:AP163 AH163:AK163 AM168:AP168 AH168:AK168 AM173:AP173 AH173:AK173 AM178:AP178 AH178:AK178 AM183:AP183 AH183:AK183 AM188:AP188 AH188:AK188" name="Диапазон1"/>
    <protectedRange sqref="D11:D12 E12 I11:I12 J12 L11:L12 K11 U11 S11:S12 T12 V11:V12 X11:X12 Y12 AA11:AA12 Z11 AJ11 AH11:AH12 AI12 AK11:AK12 AM11:AM12 AN12 AP11:AP12 AO11" name="Диапазон1_1"/>
    <protectedRange sqref="I15:J15 X15:Y15 S15:T15 AM15:AN15 AH15:AI15 D15:G17 D26:G29 D31:G34 D36:G39 D41:G44 D46:G49 D51:G54 D56:G59 D61:G61 D64:G64 F11:G11 G12 D84:G87 D89:G92 D94:G97 D99:G102 D104:G107 D109:G112 D114:G117 D119:G122 D124:G127 D129:G132 D22:G24 K23 E21:G21 U23 AJ23 D134:G137 I134:L142 S134:V137 AH134:AK137 D139:G142 I144:L147 D144:G152 I149:L157 D154:G162 I159:L167 D164:G172 I169:L177 D174:G182 I179:L187 D184:G192 I189:L192 X134:AA142 S139:V142 X144:AA147 S144:V152 X149:AA157 S154:V162 X159:AA167 S164:V172 X169:AA177 S174:V182 X179:AA187 S184:V192 X189:AA192 AM134:AP142 AH139:AK142 AM144:AP147 AH144:AK152 AM149:AP157 AH154:AK162 AM159:AP167 AH164:AK172 AM169:AP177 AH174:AK182 AM179:AP187 AH184:AK192 AM189:AP192 I71:L71 S71:V71 X71:AA71 AH71:AK71 AM71:AP71 D69:G81 I81:L81 S81:V81 X81:AA81 AH81:AK81 AM81:AP81 D62:F62 I62:K62 S62:U62 AH62:AJ62 Z23 AO23" name="Диапазон1_3"/>
    <protectedRange sqref="D18 I18 S18 X18 AH18 AM18" name="Диапазон1_4"/>
    <protectedRange sqref="G62 V62 AK62" name="Диапазон1_3_4"/>
    <protectedRange sqref="L62 AA62 AP62" name="Диапазон1_3_5"/>
  </protectedRanges>
  <mergeCells count="14">
    <mergeCell ref="A3:A6"/>
    <mergeCell ref="B3:B6"/>
    <mergeCell ref="M3:Q5"/>
    <mergeCell ref="AB3:AF5"/>
    <mergeCell ref="AQ3:AU5"/>
    <mergeCell ref="C4:L4"/>
    <mergeCell ref="R4:AA4"/>
    <mergeCell ref="AG4:AP4"/>
    <mergeCell ref="C5:G5"/>
    <mergeCell ref="H5:L5"/>
    <mergeCell ref="R5:V5"/>
    <mergeCell ref="W5:AA5"/>
    <mergeCell ref="AG5:AK5"/>
    <mergeCell ref="AL5:AP5"/>
  </mergeCells>
  <conditionalFormatting sqref="I84:L87 I15:L17 L11 I64:L64 I10:L10 J12 D11:D12 D10:G10 E12 I11:I12 D15:G17 I21:L24 D21:G24 I26:L29 I31:L34 I36:L39 I41:L44 I46:L49 I51:L54 I56:L59 I114:L117 I119:L122 I124:L127 I129:L132 I89:L92 I94:L97 I99:L102 I104:L107 I109:L112 D26:G29 D31:G34 D36:G39 D41:G44 D46:G49 D51:G54 D56:G59 D64:G64 X84:AA87 S84:V87 X15:AA17 AA11 X64:AA64 X10:AA10 Y12 S11:S12 V11 S10:V10 T12 X11:X12 S15:V17 X26:AA29 X31:AA34 X36:AA39 X41:AA44 X46:AA49 X51:AA54 X56:AA59 X114:AA117 X119:AA122 X124:AA127 X129:AA132 S114:V117 S119:V122 S124:V127 S129:V132 X89:AA92 S89:V92 X94:AA97 S94:V97 X99:AA102 S99:V102 X104:AA107 S104:V107 X109:AA112 S109:V112 S26:V29 S31:V34 S36:V39 S41:V44 S46:V49 S51:V54 S56:V59 S64:V64 AM84:AP87 AH84:AK87 AM15:AP17 AP11 AM64:AP64 AM10:AP10 AN12 AH11:AH12 AK11 AH10:AK10 AI12 AM11:AM12 AH15:AK17 AM26:AP29 AM31:AP34 AM36:AP39 AM41:AP44 AM46:AP49 AM51:AP54 AM56:AP59 AM114:AP117 AM119:AP122 AM124:AP127 AM129:AP132 AH114:AK117 AH119:AK122 AH124:AK127 AH129:AK132 AM89:AP92 AH89:AK92 AM94:AP97 AH94:AK97 AM99:AP102 AH99:AK102 AM104:AP107 AH104:AK107 AM109:AP112 AH109:AK112 AH26:AK29 AH31:AK34 AH36:AK39 AH41:AK44 AH46:AK49 AH51:AK54 AH56:AK59 AH64:AK64 F11 G11:G12 D69:G81 D84:G87 D89:G92 D94:G97 D99:G102 D104:G107 D109:G112 D114:G117 D119:G122 D124:G127 D129:G132 D134:G192 S21:V24 X21:AA24 AH21:AK24 AM21:AP24 I134:L192 S134:V192 X134:AA192 AH134:AK192 AM134:AP192 D61:G62 I69:L81 S69:V81 X69:AA81 AH69:AK81 AM69:AP81 S61:V62 X61:AA62 AH61:AK62 AM61:AP62 I61:L62">
    <cfRule type="cellIs" dxfId="3" priority="193" stopIfTrue="1" operator="equal">
      <formula>0</formula>
    </cfRule>
  </conditionalFormatting>
  <conditionalFormatting sqref="M8:Q193 AB8:AF193 AQ8:AU193">
    <cfRule type="cellIs" dxfId="2" priority="194" stopIfTrue="1" operator="greaterThan">
      <formula>8760</formula>
    </cfRule>
    <cfRule type="cellIs" dxfId="1" priority="195" stopIfTrue="1" operator="equal">
      <formula>0</formula>
    </cfRule>
  </conditionalFormatting>
  <conditionalFormatting sqref="I63:L63 D63:G63 S63:V63 X63:AA63 AH63:AK63 AM63:AP63">
    <cfRule type="cellIs" dxfId="0" priority="196" stopIfTrue="1" operator="equal">
      <formula>0</formula>
    </cfRule>
  </conditionalFormatting>
  <pageMargins left="0.17" right="0.39370078740157483" top="0.18" bottom="0.16" header="0" footer="0"/>
  <pageSetup paperSize="9" scale="58" fitToWidth="3" fitToHeight="10" orientation="landscape" r:id="rId1"/>
  <headerFooter>
    <oddFooter>&amp;R&amp;"Times New Roman,обычный"&amp;8&amp;T&amp;D&amp;Z&amp;F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баланс ээ на 2014 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Ветлужских Андрей Олегович</cp:lastModifiedBy>
  <cp:lastPrinted>2013-12-12T10:23:36Z</cp:lastPrinted>
  <dcterms:created xsi:type="dcterms:W3CDTF">2013-12-11T13:56:48Z</dcterms:created>
  <dcterms:modified xsi:type="dcterms:W3CDTF">2015-10-01T10:45:52Z</dcterms:modified>
</cp:coreProperties>
</file>